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EXT\QS\"/>
    </mc:Choice>
  </mc:AlternateContent>
  <bookViews>
    <workbookView xWindow="360" yWindow="375" windowWidth="28275" windowHeight="12045"/>
  </bookViews>
  <sheets>
    <sheet name="Erläuterungen" sheetId="12" r:id="rId1"/>
    <sheet name="Übersicht Baumstruktur" sheetId="4" r:id="rId2"/>
    <sheet name="Übersicht tabellarisch zusammen" sheetId="11" r:id="rId3"/>
    <sheet name="Übersicht tabellarisch getrennt" sheetId="5" r:id="rId4"/>
    <sheet name="Produktplan Stammdaten" sheetId="2" r:id="rId5"/>
    <sheet name="Hilfstabelle Baumstruktur" sheetId="8" state="hidden" r:id="rId6"/>
  </sheets>
  <definedNames>
    <definedName name="_xlnm.Print_Area" localSheetId="0">Erläuterungen!$A$1:$G$90</definedName>
    <definedName name="_xlnm.Print_Area" localSheetId="1">'Übersicht Baumstruktur'!$B:$C</definedName>
    <definedName name="_xlnm.Print_Titles" localSheetId="5">'Hilfstabelle Baumstruktur'!$1:$9</definedName>
    <definedName name="_xlnm.Print_Titles" localSheetId="4">'Produktplan Stammdaten'!$1:$8</definedName>
    <definedName name="_xlnm.Print_Titles" localSheetId="1">'Übersicht Baumstruktur'!$1:$5</definedName>
    <definedName name="_xlnm.Print_Titles" localSheetId="3">'Übersicht tabellarisch getrennt'!$1:$8</definedName>
    <definedName name="_xlnm.Print_Titles" localSheetId="2">'Übersicht tabellarisch zusammen'!$1:$8</definedName>
  </definedNames>
  <calcPr calcId="191029"/>
  <pivotCaches>
    <pivotCache cacheId="7" r:id="rId7"/>
  </pivotCaches>
</workbook>
</file>

<file path=xl/calcChain.xml><?xml version="1.0" encoding="utf-8"?>
<calcChain xmlns="http://schemas.openxmlformats.org/spreadsheetml/2006/main">
  <c r="G2" i="12" l="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20" i="11"/>
  <c r="A221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9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5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213" i="11"/>
  <c r="A214" i="11"/>
  <c r="A215" i="11"/>
  <c r="A216" i="11"/>
  <c r="A217" i="11"/>
  <c r="A218" i="11"/>
  <c r="A219" i="11"/>
  <c r="A222" i="11"/>
  <c r="A223" i="11"/>
  <c r="A224" i="11"/>
  <c r="A225" i="11"/>
  <c r="A226" i="11"/>
  <c r="A227" i="11"/>
  <c r="A228" i="11"/>
  <c r="A326" i="11"/>
  <c r="A327" i="11"/>
  <c r="A328" i="11"/>
  <c r="A330" i="11"/>
  <c r="A331" i="11"/>
  <c r="A393" i="11"/>
  <c r="A394" i="11"/>
  <c r="A396" i="11"/>
  <c r="A397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20" i="11"/>
  <c r="B221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9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5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213" i="11"/>
  <c r="B214" i="11"/>
  <c r="B215" i="11"/>
  <c r="B216" i="11"/>
  <c r="B217" i="11"/>
  <c r="B218" i="11"/>
  <c r="B219" i="11"/>
  <c r="B222" i="11"/>
  <c r="B223" i="11"/>
  <c r="B224" i="11"/>
  <c r="B225" i="11"/>
  <c r="B226" i="11"/>
  <c r="B227" i="11"/>
  <c r="B228" i="11"/>
  <c r="B326" i="11"/>
  <c r="B327" i="11"/>
  <c r="B328" i="11"/>
  <c r="B330" i="11"/>
  <c r="B331" i="11"/>
  <c r="B393" i="11"/>
  <c r="B394" i="11"/>
  <c r="B396" i="11"/>
  <c r="B397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20" i="11"/>
  <c r="C221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9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5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213" i="11"/>
  <c r="C214" i="11"/>
  <c r="C215" i="11"/>
  <c r="C216" i="11"/>
  <c r="C217" i="11"/>
  <c r="C218" i="11"/>
  <c r="C219" i="11"/>
  <c r="C222" i="11"/>
  <c r="C223" i="11"/>
  <c r="C224" i="11"/>
  <c r="C225" i="11"/>
  <c r="C226" i="11"/>
  <c r="C227" i="11"/>
  <c r="C228" i="11"/>
  <c r="C326" i="11"/>
  <c r="C327" i="11"/>
  <c r="C328" i="11"/>
  <c r="C330" i="11"/>
  <c r="C331" i="11"/>
  <c r="C393" i="11"/>
  <c r="C394" i="11"/>
  <c r="C396" i="11"/>
  <c r="C397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20" i="11"/>
  <c r="D221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9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5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213" i="11"/>
  <c r="D214" i="11"/>
  <c r="D215" i="11"/>
  <c r="D216" i="11"/>
  <c r="D217" i="11"/>
  <c r="D218" i="11"/>
  <c r="D219" i="11"/>
  <c r="D222" i="11"/>
  <c r="D223" i="11"/>
  <c r="D224" i="11"/>
  <c r="D225" i="11"/>
  <c r="D226" i="11"/>
  <c r="D227" i="11"/>
  <c r="D228" i="11"/>
  <c r="D326" i="11"/>
  <c r="D327" i="11"/>
  <c r="D328" i="11"/>
  <c r="D330" i="11"/>
  <c r="D331" i="11"/>
  <c r="D393" i="11"/>
  <c r="D394" i="11"/>
  <c r="D396" i="11"/>
  <c r="D397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20" i="11"/>
  <c r="E221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9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5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213" i="11"/>
  <c r="E214" i="11"/>
  <c r="E215" i="11"/>
  <c r="E216" i="11"/>
  <c r="E217" i="11"/>
  <c r="E218" i="11"/>
  <c r="E219" i="11"/>
  <c r="E222" i="11"/>
  <c r="E223" i="11"/>
  <c r="E224" i="11"/>
  <c r="E225" i="11"/>
  <c r="E226" i="11"/>
  <c r="E227" i="11"/>
  <c r="E228" i="11"/>
  <c r="E326" i="11"/>
  <c r="E327" i="11"/>
  <c r="E328" i="11"/>
  <c r="E330" i="11"/>
  <c r="E331" i="11"/>
  <c r="E393" i="11"/>
  <c r="E394" i="11"/>
  <c r="E396" i="11"/>
  <c r="E397" i="11"/>
  <c r="E398" i="8"/>
  <c r="D398" i="8"/>
  <c r="C398" i="8"/>
  <c r="B398" i="8"/>
  <c r="A398" i="8"/>
  <c r="E397" i="8"/>
  <c r="D397" i="8"/>
  <c r="C397" i="8"/>
  <c r="B397" i="8"/>
  <c r="A397" i="8"/>
  <c r="E395" i="8"/>
  <c r="D395" i="8"/>
  <c r="C395" i="8"/>
  <c r="B395" i="8"/>
  <c r="A395" i="8"/>
  <c r="E394" i="8"/>
  <c r="D394" i="8"/>
  <c r="C394" i="8"/>
  <c r="B394" i="8"/>
  <c r="A394" i="8"/>
  <c r="E332" i="8"/>
  <c r="D332" i="8"/>
  <c r="C332" i="8"/>
  <c r="B332" i="8"/>
  <c r="A332" i="8"/>
  <c r="E331" i="8"/>
  <c r="D331" i="8"/>
  <c r="C331" i="8"/>
  <c r="B331" i="8"/>
  <c r="A331" i="8"/>
  <c r="E329" i="8"/>
  <c r="D329" i="8"/>
  <c r="C329" i="8"/>
  <c r="B329" i="8"/>
  <c r="A329" i="8"/>
  <c r="E328" i="8"/>
  <c r="D328" i="8"/>
  <c r="C328" i="8"/>
  <c r="B328" i="8"/>
  <c r="A328" i="8"/>
  <c r="E327" i="8"/>
  <c r="D327" i="8"/>
  <c r="C327" i="8"/>
  <c r="B327" i="8"/>
  <c r="A327" i="8"/>
  <c r="E229" i="8"/>
  <c r="D229" i="8"/>
  <c r="C229" i="8"/>
  <c r="B229" i="8"/>
  <c r="A229" i="8"/>
  <c r="E228" i="8"/>
  <c r="D228" i="8"/>
  <c r="C228" i="8"/>
  <c r="B228" i="8"/>
  <c r="A228" i="8"/>
  <c r="E227" i="8"/>
  <c r="D227" i="8"/>
  <c r="C227" i="8"/>
  <c r="B227" i="8"/>
  <c r="A227" i="8"/>
  <c r="E226" i="8"/>
  <c r="D226" i="8"/>
  <c r="C226" i="8"/>
  <c r="B226" i="8"/>
  <c r="A226" i="8"/>
  <c r="E225" i="8"/>
  <c r="D225" i="8"/>
  <c r="C225" i="8"/>
  <c r="B225" i="8"/>
  <c r="A225" i="8"/>
  <c r="E224" i="8"/>
  <c r="D224" i="8"/>
  <c r="C224" i="8"/>
  <c r="B224" i="8"/>
  <c r="A224" i="8"/>
  <c r="E223" i="8"/>
  <c r="D223" i="8"/>
  <c r="C223" i="8"/>
  <c r="B223" i="8"/>
  <c r="A223" i="8"/>
  <c r="E220" i="8"/>
  <c r="D220" i="8"/>
  <c r="C220" i="8"/>
  <c r="B220" i="8"/>
  <c r="A220" i="8"/>
  <c r="E219" i="8"/>
  <c r="D219" i="8"/>
  <c r="C219" i="8"/>
  <c r="B219" i="8"/>
  <c r="A219" i="8"/>
  <c r="E218" i="8"/>
  <c r="D218" i="8"/>
  <c r="C218" i="8"/>
  <c r="B218" i="8"/>
  <c r="A218" i="8"/>
  <c r="E217" i="8"/>
  <c r="D217" i="8"/>
  <c r="C217" i="8"/>
  <c r="B217" i="8"/>
  <c r="A217" i="8"/>
  <c r="E216" i="8"/>
  <c r="D216" i="8"/>
  <c r="C216" i="8"/>
  <c r="B216" i="8"/>
  <c r="A216" i="8"/>
  <c r="E215" i="8"/>
  <c r="D215" i="8"/>
  <c r="C215" i="8"/>
  <c r="B215" i="8"/>
  <c r="A215" i="8"/>
  <c r="E214" i="8"/>
  <c r="D214" i="8"/>
  <c r="C214" i="8"/>
  <c r="B214" i="8"/>
  <c r="A214" i="8"/>
  <c r="E92" i="8"/>
  <c r="D92" i="8"/>
  <c r="C92" i="8"/>
  <c r="B92" i="8"/>
  <c r="A92" i="8"/>
  <c r="E91" i="8"/>
  <c r="D91" i="8"/>
  <c r="C91" i="8"/>
  <c r="B91" i="8"/>
  <c r="A91" i="8"/>
  <c r="E90" i="8"/>
  <c r="D90" i="8"/>
  <c r="C90" i="8"/>
  <c r="B90" i="8"/>
  <c r="A90" i="8"/>
  <c r="E89" i="8"/>
  <c r="D89" i="8"/>
  <c r="C89" i="8"/>
  <c r="B89" i="8"/>
  <c r="A89" i="8"/>
  <c r="E88" i="8"/>
  <c r="D88" i="8"/>
  <c r="C88" i="8"/>
  <c r="B88" i="8"/>
  <c r="A88" i="8"/>
  <c r="E87" i="8"/>
  <c r="D87" i="8"/>
  <c r="C87" i="8"/>
  <c r="B87" i="8"/>
  <c r="A87" i="8"/>
  <c r="E86" i="8"/>
  <c r="D86" i="8"/>
  <c r="C86" i="8"/>
  <c r="B86" i="8"/>
  <c r="A86" i="8"/>
  <c r="E85" i="8"/>
  <c r="D85" i="8"/>
  <c r="C85" i="8"/>
  <c r="B85" i="8"/>
  <c r="A85" i="8"/>
  <c r="E84" i="8"/>
  <c r="D84" i="8"/>
  <c r="C84" i="8"/>
  <c r="B84" i="8"/>
  <c r="A84" i="8"/>
  <c r="E83" i="8"/>
  <c r="D83" i="8"/>
  <c r="C83" i="8"/>
  <c r="B83" i="8"/>
  <c r="A83" i="8"/>
  <c r="E82" i="8"/>
  <c r="D82" i="8"/>
  <c r="C82" i="8"/>
  <c r="B82" i="8"/>
  <c r="A82" i="8"/>
  <c r="E81" i="8"/>
  <c r="D81" i="8"/>
  <c r="C81" i="8"/>
  <c r="B81" i="8"/>
  <c r="A81" i="8"/>
  <c r="E80" i="8"/>
  <c r="D80" i="8"/>
  <c r="C80" i="8"/>
  <c r="B80" i="8"/>
  <c r="A80" i="8"/>
  <c r="E79" i="8"/>
  <c r="D79" i="8"/>
  <c r="C79" i="8"/>
  <c r="B79" i="8"/>
  <c r="A79" i="8"/>
  <c r="E78" i="8"/>
  <c r="D78" i="8"/>
  <c r="C78" i="8"/>
  <c r="B78" i="8"/>
  <c r="A78" i="8"/>
  <c r="E77" i="8"/>
  <c r="D77" i="8"/>
  <c r="C77" i="8"/>
  <c r="B77" i="8"/>
  <c r="A77" i="8"/>
  <c r="E76" i="8"/>
  <c r="D76" i="8"/>
  <c r="C76" i="8"/>
  <c r="B76" i="8"/>
  <c r="A76" i="8"/>
  <c r="E75" i="8"/>
  <c r="D75" i="8"/>
  <c r="C75" i="8"/>
  <c r="B75" i="8"/>
  <c r="A75" i="8"/>
  <c r="E74" i="8"/>
  <c r="D74" i="8"/>
  <c r="C74" i="8"/>
  <c r="B74" i="8"/>
  <c r="A74" i="8"/>
  <c r="E73" i="8"/>
  <c r="D73" i="8"/>
  <c r="C73" i="8"/>
  <c r="B73" i="8"/>
  <c r="A73" i="8"/>
  <c r="E72" i="8"/>
  <c r="D72" i="8"/>
  <c r="C72" i="8"/>
  <c r="B72" i="8"/>
  <c r="A72" i="8"/>
  <c r="E71" i="8"/>
  <c r="D71" i="8"/>
  <c r="C71" i="8"/>
  <c r="B71" i="8"/>
  <c r="A71" i="8"/>
  <c r="E70" i="8"/>
  <c r="D70" i="8"/>
  <c r="C70" i="8"/>
  <c r="B70" i="8"/>
  <c r="A70" i="8"/>
  <c r="E69" i="8"/>
  <c r="D69" i="8"/>
  <c r="C69" i="8"/>
  <c r="B69" i="8"/>
  <c r="A69" i="8"/>
  <c r="E68" i="8"/>
  <c r="D68" i="8"/>
  <c r="C68" i="8"/>
  <c r="B68" i="8"/>
  <c r="A68" i="8"/>
  <c r="E67" i="8"/>
  <c r="D67" i="8"/>
  <c r="C67" i="8"/>
  <c r="B67" i="8"/>
  <c r="A67" i="8"/>
  <c r="E66" i="8"/>
  <c r="D66" i="8"/>
  <c r="C66" i="8"/>
  <c r="B66" i="8"/>
  <c r="A66" i="8"/>
  <c r="E638" i="8"/>
  <c r="D638" i="8"/>
  <c r="C638" i="8"/>
  <c r="B638" i="8"/>
  <c r="A638" i="8"/>
  <c r="E637" i="8"/>
  <c r="D637" i="8"/>
  <c r="C637" i="8"/>
  <c r="B637" i="8"/>
  <c r="A637" i="8"/>
  <c r="E636" i="8"/>
  <c r="D636" i="8"/>
  <c r="C636" i="8"/>
  <c r="B636" i="8"/>
  <c r="A636" i="8"/>
  <c r="E635" i="8"/>
  <c r="D635" i="8"/>
  <c r="C635" i="8"/>
  <c r="B635" i="8"/>
  <c r="A635" i="8"/>
  <c r="E634" i="8"/>
  <c r="D634" i="8"/>
  <c r="C634" i="8"/>
  <c r="B634" i="8"/>
  <c r="A634" i="8"/>
  <c r="E633" i="8"/>
  <c r="D633" i="8"/>
  <c r="C633" i="8"/>
  <c r="B633" i="8"/>
  <c r="A633" i="8"/>
  <c r="E632" i="8"/>
  <c r="D632" i="8"/>
  <c r="C632" i="8"/>
  <c r="B632" i="8"/>
  <c r="A632" i="8"/>
  <c r="E631" i="8"/>
  <c r="D631" i="8"/>
  <c r="C631" i="8"/>
  <c r="B631" i="8"/>
  <c r="A631" i="8"/>
  <c r="E630" i="8"/>
  <c r="D630" i="8"/>
  <c r="C630" i="8"/>
  <c r="B630" i="8"/>
  <c r="A630" i="8"/>
  <c r="E629" i="8"/>
  <c r="D629" i="8"/>
  <c r="C629" i="8"/>
  <c r="B629" i="8"/>
  <c r="A629" i="8"/>
  <c r="E628" i="8"/>
  <c r="D628" i="8"/>
  <c r="C628" i="8"/>
  <c r="B628" i="8"/>
  <c r="A628" i="8"/>
  <c r="E627" i="8"/>
  <c r="D627" i="8"/>
  <c r="C627" i="8"/>
  <c r="B627" i="8"/>
  <c r="A627" i="8"/>
  <c r="E626" i="8"/>
  <c r="D626" i="8"/>
  <c r="C626" i="8"/>
  <c r="B626" i="8"/>
  <c r="A626" i="8"/>
  <c r="E625" i="8"/>
  <c r="D625" i="8"/>
  <c r="C625" i="8"/>
  <c r="B625" i="8"/>
  <c r="A625" i="8"/>
  <c r="E624" i="8"/>
  <c r="D624" i="8"/>
  <c r="C624" i="8"/>
  <c r="B624" i="8"/>
  <c r="A624" i="8"/>
  <c r="E623" i="8"/>
  <c r="D623" i="8"/>
  <c r="C623" i="8"/>
  <c r="B623" i="8"/>
  <c r="A623" i="8"/>
  <c r="E622" i="8"/>
  <c r="D622" i="8"/>
  <c r="C622" i="8"/>
  <c r="B622" i="8"/>
  <c r="A622" i="8"/>
  <c r="E621" i="8"/>
  <c r="D621" i="8"/>
  <c r="C621" i="8"/>
  <c r="B621" i="8"/>
  <c r="A621" i="8"/>
  <c r="E620" i="8"/>
  <c r="D620" i="8"/>
  <c r="C620" i="8"/>
  <c r="B620" i="8"/>
  <c r="A620" i="8"/>
  <c r="E619" i="8"/>
  <c r="D619" i="8"/>
  <c r="C619" i="8"/>
  <c r="B619" i="8"/>
  <c r="A619" i="8"/>
  <c r="E618" i="8"/>
  <c r="D618" i="8"/>
  <c r="C618" i="8"/>
  <c r="B618" i="8"/>
  <c r="A618" i="8"/>
  <c r="E617" i="8"/>
  <c r="D617" i="8"/>
  <c r="C617" i="8"/>
  <c r="B617" i="8"/>
  <c r="A617" i="8"/>
  <c r="E616" i="8"/>
  <c r="D616" i="8"/>
  <c r="C616" i="8"/>
  <c r="B616" i="8"/>
  <c r="A616" i="8"/>
  <c r="E615" i="8"/>
  <c r="D615" i="8"/>
  <c r="C615" i="8"/>
  <c r="B615" i="8"/>
  <c r="A615" i="8"/>
  <c r="E614" i="8"/>
  <c r="D614" i="8"/>
  <c r="C614" i="8"/>
  <c r="B614" i="8"/>
  <c r="A614" i="8"/>
  <c r="E613" i="8"/>
  <c r="D613" i="8"/>
  <c r="C613" i="8"/>
  <c r="B613" i="8"/>
  <c r="A613" i="8"/>
  <c r="E612" i="8"/>
  <c r="D612" i="8"/>
  <c r="C612" i="8"/>
  <c r="B612" i="8"/>
  <c r="A612" i="8"/>
  <c r="E611" i="8"/>
  <c r="D611" i="8"/>
  <c r="C611" i="8"/>
  <c r="B611" i="8"/>
  <c r="A611" i="8"/>
  <c r="E610" i="8"/>
  <c r="D610" i="8"/>
  <c r="C610" i="8"/>
  <c r="B610" i="8"/>
  <c r="A610" i="8"/>
  <c r="E609" i="8"/>
  <c r="D609" i="8"/>
  <c r="C609" i="8"/>
  <c r="B609" i="8"/>
  <c r="A609" i="8"/>
  <c r="E608" i="8"/>
  <c r="D608" i="8"/>
  <c r="C608" i="8"/>
  <c r="B608" i="8"/>
  <c r="A608" i="8"/>
  <c r="E607" i="8"/>
  <c r="D607" i="8"/>
  <c r="C607" i="8"/>
  <c r="B607" i="8"/>
  <c r="A607" i="8"/>
  <c r="E606" i="8"/>
  <c r="D606" i="8"/>
  <c r="C606" i="8"/>
  <c r="B606" i="8"/>
  <c r="A606" i="8"/>
  <c r="E605" i="8"/>
  <c r="D605" i="8"/>
  <c r="C605" i="8"/>
  <c r="B605" i="8"/>
  <c r="A605" i="8"/>
  <c r="E604" i="8"/>
  <c r="D604" i="8"/>
  <c r="C604" i="8"/>
  <c r="B604" i="8"/>
  <c r="A604" i="8"/>
  <c r="E603" i="8"/>
  <c r="D603" i="8"/>
  <c r="C603" i="8"/>
  <c r="B603" i="8"/>
  <c r="A603" i="8"/>
  <c r="E602" i="8"/>
  <c r="D602" i="8"/>
  <c r="C602" i="8"/>
  <c r="B602" i="8"/>
  <c r="A602" i="8"/>
  <c r="E601" i="8"/>
  <c r="D601" i="8"/>
  <c r="C601" i="8"/>
  <c r="B601" i="8"/>
  <c r="A601" i="8"/>
  <c r="E600" i="8"/>
  <c r="D600" i="8"/>
  <c r="C600" i="8"/>
  <c r="B600" i="8"/>
  <c r="A600" i="8"/>
  <c r="E599" i="8"/>
  <c r="D599" i="8"/>
  <c r="C599" i="8"/>
  <c r="B599" i="8"/>
  <c r="A599" i="8"/>
  <c r="E598" i="8"/>
  <c r="D598" i="8"/>
  <c r="C598" i="8"/>
  <c r="B598" i="8"/>
  <c r="A598" i="8"/>
  <c r="E597" i="8"/>
  <c r="D597" i="8"/>
  <c r="C597" i="8"/>
  <c r="B597" i="8"/>
  <c r="A597" i="8"/>
  <c r="E596" i="8"/>
  <c r="D596" i="8"/>
  <c r="C596" i="8"/>
  <c r="B596" i="8"/>
  <c r="A596" i="8"/>
  <c r="E595" i="8"/>
  <c r="D595" i="8"/>
  <c r="C595" i="8"/>
  <c r="B595" i="8"/>
  <c r="A595" i="8"/>
  <c r="E594" i="8"/>
  <c r="D594" i="8"/>
  <c r="C594" i="8"/>
  <c r="B594" i="8"/>
  <c r="A594" i="8"/>
  <c r="E593" i="8"/>
  <c r="D593" i="8"/>
  <c r="C593" i="8"/>
  <c r="B593" i="8"/>
  <c r="A593" i="8"/>
  <c r="E592" i="8"/>
  <c r="D592" i="8"/>
  <c r="C592" i="8"/>
  <c r="B592" i="8"/>
  <c r="A592" i="8"/>
  <c r="E591" i="8"/>
  <c r="D591" i="8"/>
  <c r="C591" i="8"/>
  <c r="B591" i="8"/>
  <c r="A591" i="8"/>
  <c r="E590" i="8"/>
  <c r="D590" i="8"/>
  <c r="C590" i="8"/>
  <c r="B590" i="8"/>
  <c r="A590" i="8"/>
  <c r="E589" i="8"/>
  <c r="D589" i="8"/>
  <c r="C589" i="8"/>
  <c r="B589" i="8"/>
  <c r="A589" i="8"/>
  <c r="E588" i="8"/>
  <c r="D588" i="8"/>
  <c r="C588" i="8"/>
  <c r="B588" i="8"/>
  <c r="A588" i="8"/>
  <c r="E587" i="8"/>
  <c r="D587" i="8"/>
  <c r="C587" i="8"/>
  <c r="B587" i="8"/>
  <c r="A587" i="8"/>
  <c r="E586" i="8"/>
  <c r="D586" i="8"/>
  <c r="C586" i="8"/>
  <c r="B586" i="8"/>
  <c r="A586" i="8"/>
  <c r="E585" i="8"/>
  <c r="D585" i="8"/>
  <c r="C585" i="8"/>
  <c r="B585" i="8"/>
  <c r="A585" i="8"/>
  <c r="E584" i="8"/>
  <c r="D584" i="8"/>
  <c r="C584" i="8"/>
  <c r="B584" i="8"/>
  <c r="A584" i="8"/>
  <c r="E583" i="8"/>
  <c r="D583" i="8"/>
  <c r="C583" i="8"/>
  <c r="B583" i="8"/>
  <c r="A583" i="8"/>
  <c r="E582" i="8"/>
  <c r="D582" i="8"/>
  <c r="C582" i="8"/>
  <c r="B582" i="8"/>
  <c r="A582" i="8"/>
  <c r="E581" i="8"/>
  <c r="D581" i="8"/>
  <c r="C581" i="8"/>
  <c r="B581" i="8"/>
  <c r="A581" i="8"/>
  <c r="E580" i="8"/>
  <c r="D580" i="8"/>
  <c r="C580" i="8"/>
  <c r="B580" i="8"/>
  <c r="A580" i="8"/>
  <c r="E579" i="8"/>
  <c r="D579" i="8"/>
  <c r="C579" i="8"/>
  <c r="B579" i="8"/>
  <c r="A579" i="8"/>
  <c r="E578" i="8"/>
  <c r="D578" i="8"/>
  <c r="C578" i="8"/>
  <c r="B578" i="8"/>
  <c r="A578" i="8"/>
  <c r="E577" i="8"/>
  <c r="D577" i="8"/>
  <c r="C577" i="8"/>
  <c r="B577" i="8"/>
  <c r="A577" i="8"/>
  <c r="E576" i="8"/>
  <c r="D576" i="8"/>
  <c r="C576" i="8"/>
  <c r="B576" i="8"/>
  <c r="A576" i="8"/>
  <c r="E575" i="8"/>
  <c r="D575" i="8"/>
  <c r="C575" i="8"/>
  <c r="B575" i="8"/>
  <c r="A575" i="8"/>
  <c r="E574" i="8"/>
  <c r="D574" i="8"/>
  <c r="C574" i="8"/>
  <c r="B574" i="8"/>
  <c r="A574" i="8"/>
  <c r="E573" i="8"/>
  <c r="D573" i="8"/>
  <c r="C573" i="8"/>
  <c r="B573" i="8"/>
  <c r="A573" i="8"/>
  <c r="E572" i="8"/>
  <c r="D572" i="8"/>
  <c r="C572" i="8"/>
  <c r="B572" i="8"/>
  <c r="A572" i="8"/>
  <c r="E571" i="8"/>
  <c r="D571" i="8"/>
  <c r="C571" i="8"/>
  <c r="B571" i="8"/>
  <c r="A571" i="8"/>
  <c r="E570" i="8"/>
  <c r="D570" i="8"/>
  <c r="C570" i="8"/>
  <c r="B570" i="8"/>
  <c r="A570" i="8"/>
  <c r="E569" i="8"/>
  <c r="D569" i="8"/>
  <c r="C569" i="8"/>
  <c r="B569" i="8"/>
  <c r="A569" i="8"/>
  <c r="E568" i="8"/>
  <c r="D568" i="8"/>
  <c r="C568" i="8"/>
  <c r="B568" i="8"/>
  <c r="A568" i="8"/>
  <c r="E567" i="8"/>
  <c r="D567" i="8"/>
  <c r="C567" i="8"/>
  <c r="B567" i="8"/>
  <c r="A567" i="8"/>
  <c r="E566" i="8"/>
  <c r="D566" i="8"/>
  <c r="C566" i="8"/>
  <c r="B566" i="8"/>
  <c r="A566" i="8"/>
  <c r="E565" i="8"/>
  <c r="D565" i="8"/>
  <c r="C565" i="8"/>
  <c r="B565" i="8"/>
  <c r="A565" i="8"/>
  <c r="E564" i="8"/>
  <c r="D564" i="8"/>
  <c r="C564" i="8"/>
  <c r="B564" i="8"/>
  <c r="A564" i="8"/>
  <c r="E563" i="8"/>
  <c r="D563" i="8"/>
  <c r="C563" i="8"/>
  <c r="B563" i="8"/>
  <c r="A563" i="8"/>
  <c r="E562" i="8"/>
  <c r="D562" i="8"/>
  <c r="C562" i="8"/>
  <c r="B562" i="8"/>
  <c r="A562" i="8"/>
  <c r="E561" i="8"/>
  <c r="D561" i="8"/>
  <c r="C561" i="8"/>
  <c r="B561" i="8"/>
  <c r="A561" i="8"/>
  <c r="E560" i="8"/>
  <c r="D560" i="8"/>
  <c r="C560" i="8"/>
  <c r="B560" i="8"/>
  <c r="A560" i="8"/>
  <c r="E559" i="8"/>
  <c r="D559" i="8"/>
  <c r="C559" i="8"/>
  <c r="B559" i="8"/>
  <c r="A559" i="8"/>
  <c r="E558" i="8"/>
  <c r="D558" i="8"/>
  <c r="C558" i="8"/>
  <c r="B558" i="8"/>
  <c r="A558" i="8"/>
  <c r="E557" i="8"/>
  <c r="D557" i="8"/>
  <c r="C557" i="8"/>
  <c r="B557" i="8"/>
  <c r="A557" i="8"/>
  <c r="E556" i="8"/>
  <c r="D556" i="8"/>
  <c r="C556" i="8"/>
  <c r="B556" i="8"/>
  <c r="A556" i="8"/>
  <c r="E555" i="8"/>
  <c r="D555" i="8"/>
  <c r="C555" i="8"/>
  <c r="B555" i="8"/>
  <c r="A555" i="8"/>
  <c r="E554" i="8"/>
  <c r="D554" i="8"/>
  <c r="C554" i="8"/>
  <c r="B554" i="8"/>
  <c r="A554" i="8"/>
  <c r="E553" i="8"/>
  <c r="D553" i="8"/>
  <c r="C553" i="8"/>
  <c r="B553" i="8"/>
  <c r="A553" i="8"/>
  <c r="E552" i="8"/>
  <c r="D552" i="8"/>
  <c r="C552" i="8"/>
  <c r="B552" i="8"/>
  <c r="A552" i="8"/>
  <c r="E551" i="8"/>
  <c r="D551" i="8"/>
  <c r="C551" i="8"/>
  <c r="B551" i="8"/>
  <c r="A551" i="8"/>
  <c r="E550" i="8"/>
  <c r="D550" i="8"/>
  <c r="C550" i="8"/>
  <c r="B550" i="8"/>
  <c r="A550" i="8"/>
  <c r="E549" i="8"/>
  <c r="D549" i="8"/>
  <c r="C549" i="8"/>
  <c r="B549" i="8"/>
  <c r="A549" i="8"/>
  <c r="E548" i="8"/>
  <c r="D548" i="8"/>
  <c r="C548" i="8"/>
  <c r="B548" i="8"/>
  <c r="A548" i="8"/>
  <c r="E547" i="8"/>
  <c r="D547" i="8"/>
  <c r="C547" i="8"/>
  <c r="B547" i="8"/>
  <c r="A547" i="8"/>
  <c r="E546" i="8"/>
  <c r="D546" i="8"/>
  <c r="C546" i="8"/>
  <c r="B546" i="8"/>
  <c r="A546" i="8"/>
  <c r="E545" i="8"/>
  <c r="D545" i="8"/>
  <c r="C545" i="8"/>
  <c r="B545" i="8"/>
  <c r="A545" i="8"/>
  <c r="E544" i="8"/>
  <c r="D544" i="8"/>
  <c r="C544" i="8"/>
  <c r="B544" i="8"/>
  <c r="A544" i="8"/>
  <c r="E543" i="8"/>
  <c r="D543" i="8"/>
  <c r="C543" i="8"/>
  <c r="B543" i="8"/>
  <c r="A543" i="8"/>
  <c r="E542" i="8"/>
  <c r="D542" i="8"/>
  <c r="C542" i="8"/>
  <c r="B542" i="8"/>
  <c r="A542" i="8"/>
  <c r="E541" i="8"/>
  <c r="D541" i="8"/>
  <c r="C541" i="8"/>
  <c r="B541" i="8"/>
  <c r="A541" i="8"/>
  <c r="E540" i="8"/>
  <c r="D540" i="8"/>
  <c r="C540" i="8"/>
  <c r="B540" i="8"/>
  <c r="A540" i="8"/>
  <c r="E539" i="8"/>
  <c r="D539" i="8"/>
  <c r="C539" i="8"/>
  <c r="B539" i="8"/>
  <c r="A539" i="8"/>
  <c r="E538" i="8"/>
  <c r="D538" i="8"/>
  <c r="C538" i="8"/>
  <c r="B538" i="8"/>
  <c r="A538" i="8"/>
  <c r="E537" i="8"/>
  <c r="D537" i="8"/>
  <c r="C537" i="8"/>
  <c r="B537" i="8"/>
  <c r="A537" i="8"/>
  <c r="E536" i="8"/>
  <c r="D536" i="8"/>
  <c r="C536" i="8"/>
  <c r="B536" i="8"/>
  <c r="A536" i="8"/>
  <c r="E535" i="8"/>
  <c r="D535" i="8"/>
  <c r="C535" i="8"/>
  <c r="B535" i="8"/>
  <c r="A535" i="8"/>
  <c r="E534" i="8"/>
  <c r="D534" i="8"/>
  <c r="C534" i="8"/>
  <c r="B534" i="8"/>
  <c r="A534" i="8"/>
  <c r="E533" i="8"/>
  <c r="D533" i="8"/>
  <c r="C533" i="8"/>
  <c r="B533" i="8"/>
  <c r="A533" i="8"/>
  <c r="E532" i="8"/>
  <c r="D532" i="8"/>
  <c r="C532" i="8"/>
  <c r="B532" i="8"/>
  <c r="A532" i="8"/>
  <c r="E531" i="8"/>
  <c r="D531" i="8"/>
  <c r="C531" i="8"/>
  <c r="B531" i="8"/>
  <c r="A531" i="8"/>
  <c r="E530" i="8"/>
  <c r="D530" i="8"/>
  <c r="C530" i="8"/>
  <c r="B530" i="8"/>
  <c r="A530" i="8"/>
  <c r="E529" i="8"/>
  <c r="D529" i="8"/>
  <c r="C529" i="8"/>
  <c r="B529" i="8"/>
  <c r="A529" i="8"/>
  <c r="E528" i="8"/>
  <c r="D528" i="8"/>
  <c r="C528" i="8"/>
  <c r="B528" i="8"/>
  <c r="A528" i="8"/>
  <c r="E527" i="8"/>
  <c r="D527" i="8"/>
  <c r="C527" i="8"/>
  <c r="B527" i="8"/>
  <c r="A527" i="8"/>
  <c r="E526" i="8"/>
  <c r="D526" i="8"/>
  <c r="C526" i="8"/>
  <c r="B526" i="8"/>
  <c r="A526" i="8"/>
  <c r="E525" i="8"/>
  <c r="D525" i="8"/>
  <c r="C525" i="8"/>
  <c r="B525" i="8"/>
  <c r="A525" i="8"/>
  <c r="E524" i="8"/>
  <c r="D524" i="8"/>
  <c r="C524" i="8"/>
  <c r="B524" i="8"/>
  <c r="A524" i="8"/>
  <c r="E523" i="8"/>
  <c r="D523" i="8"/>
  <c r="C523" i="8"/>
  <c r="B523" i="8"/>
  <c r="A523" i="8"/>
  <c r="E522" i="8"/>
  <c r="D522" i="8"/>
  <c r="C522" i="8"/>
  <c r="B522" i="8"/>
  <c r="A522" i="8"/>
  <c r="E521" i="8"/>
  <c r="D521" i="8"/>
  <c r="C521" i="8"/>
  <c r="B521" i="8"/>
  <c r="A521" i="8"/>
  <c r="E520" i="8"/>
  <c r="D520" i="8"/>
  <c r="C520" i="8"/>
  <c r="B520" i="8"/>
  <c r="A520" i="8"/>
  <c r="E519" i="8"/>
  <c r="D519" i="8"/>
  <c r="C519" i="8"/>
  <c r="B519" i="8"/>
  <c r="A519" i="8"/>
  <c r="E518" i="8"/>
  <c r="D518" i="8"/>
  <c r="C518" i="8"/>
  <c r="B518" i="8"/>
  <c r="A518" i="8"/>
  <c r="E517" i="8"/>
  <c r="D517" i="8"/>
  <c r="C517" i="8"/>
  <c r="B517" i="8"/>
  <c r="A517" i="8"/>
  <c r="E516" i="8"/>
  <c r="D516" i="8"/>
  <c r="C516" i="8"/>
  <c r="B516" i="8"/>
  <c r="A516" i="8"/>
  <c r="E515" i="8"/>
  <c r="D515" i="8"/>
  <c r="C515" i="8"/>
  <c r="B515" i="8"/>
  <c r="A515" i="8"/>
  <c r="E514" i="8"/>
  <c r="D514" i="8"/>
  <c r="C514" i="8"/>
  <c r="B514" i="8"/>
  <c r="A514" i="8"/>
  <c r="E513" i="8"/>
  <c r="D513" i="8"/>
  <c r="C513" i="8"/>
  <c r="B513" i="8"/>
  <c r="A513" i="8"/>
  <c r="E512" i="8"/>
  <c r="D512" i="8"/>
  <c r="C512" i="8"/>
  <c r="B512" i="8"/>
  <c r="A512" i="8"/>
  <c r="E511" i="8"/>
  <c r="D511" i="8"/>
  <c r="C511" i="8"/>
  <c r="B511" i="8"/>
  <c r="A511" i="8"/>
  <c r="E510" i="8"/>
  <c r="D510" i="8"/>
  <c r="C510" i="8"/>
  <c r="B510" i="8"/>
  <c r="A510" i="8"/>
  <c r="E509" i="8"/>
  <c r="D509" i="8"/>
  <c r="C509" i="8"/>
  <c r="B509" i="8"/>
  <c r="A509" i="8"/>
  <c r="E508" i="8"/>
  <c r="D508" i="8"/>
  <c r="C508" i="8"/>
  <c r="B508" i="8"/>
  <c r="A508" i="8"/>
  <c r="E507" i="8"/>
  <c r="D507" i="8"/>
  <c r="C507" i="8"/>
  <c r="B507" i="8"/>
  <c r="A507" i="8"/>
  <c r="E506" i="8"/>
  <c r="D506" i="8"/>
  <c r="C506" i="8"/>
  <c r="B506" i="8"/>
  <c r="A506" i="8"/>
  <c r="E505" i="8"/>
  <c r="D505" i="8"/>
  <c r="C505" i="8"/>
  <c r="B505" i="8"/>
  <c r="A505" i="8"/>
  <c r="E504" i="8"/>
  <c r="D504" i="8"/>
  <c r="C504" i="8"/>
  <c r="B504" i="8"/>
  <c r="A504" i="8"/>
  <c r="E503" i="8"/>
  <c r="D503" i="8"/>
  <c r="C503" i="8"/>
  <c r="B503" i="8"/>
  <c r="A503" i="8"/>
  <c r="E502" i="8"/>
  <c r="D502" i="8"/>
  <c r="C502" i="8"/>
  <c r="B502" i="8"/>
  <c r="A502" i="8"/>
  <c r="E501" i="8"/>
  <c r="D501" i="8"/>
  <c r="C501" i="8"/>
  <c r="B501" i="8"/>
  <c r="A501" i="8"/>
  <c r="E500" i="8"/>
  <c r="D500" i="8"/>
  <c r="C500" i="8"/>
  <c r="B500" i="8"/>
  <c r="A500" i="8"/>
  <c r="E499" i="8"/>
  <c r="D499" i="8"/>
  <c r="C499" i="8"/>
  <c r="B499" i="8"/>
  <c r="A499" i="8"/>
  <c r="E498" i="8"/>
  <c r="D498" i="8"/>
  <c r="C498" i="8"/>
  <c r="B498" i="8"/>
  <c r="A498" i="8"/>
  <c r="E497" i="8"/>
  <c r="D497" i="8"/>
  <c r="C497" i="8"/>
  <c r="B497" i="8"/>
  <c r="A497" i="8"/>
  <c r="E496" i="8"/>
  <c r="D496" i="8"/>
  <c r="C496" i="8"/>
  <c r="B496" i="8"/>
  <c r="A496" i="8"/>
  <c r="E495" i="8"/>
  <c r="D495" i="8"/>
  <c r="C495" i="8"/>
  <c r="B495" i="8"/>
  <c r="A495" i="8"/>
  <c r="E494" i="8"/>
  <c r="D494" i="8"/>
  <c r="C494" i="8"/>
  <c r="B494" i="8"/>
  <c r="A494" i="8"/>
  <c r="E493" i="8"/>
  <c r="D493" i="8"/>
  <c r="C493" i="8"/>
  <c r="B493" i="8"/>
  <c r="A493" i="8"/>
  <c r="E492" i="8"/>
  <c r="D492" i="8"/>
  <c r="C492" i="8"/>
  <c r="B492" i="8"/>
  <c r="A492" i="8"/>
  <c r="E491" i="8"/>
  <c r="D491" i="8"/>
  <c r="C491" i="8"/>
  <c r="B491" i="8"/>
  <c r="A491" i="8"/>
  <c r="E490" i="8"/>
  <c r="D490" i="8"/>
  <c r="C490" i="8"/>
  <c r="B490" i="8"/>
  <c r="A490" i="8"/>
  <c r="E489" i="8"/>
  <c r="D489" i="8"/>
  <c r="C489" i="8"/>
  <c r="B489" i="8"/>
  <c r="A489" i="8"/>
  <c r="E488" i="8"/>
  <c r="D488" i="8"/>
  <c r="C488" i="8"/>
  <c r="B488" i="8"/>
  <c r="A488" i="8"/>
  <c r="E487" i="8"/>
  <c r="D487" i="8"/>
  <c r="C487" i="8"/>
  <c r="B487" i="8"/>
  <c r="A487" i="8"/>
  <c r="E486" i="8"/>
  <c r="D486" i="8"/>
  <c r="C486" i="8"/>
  <c r="B486" i="8"/>
  <c r="A486" i="8"/>
  <c r="E485" i="8"/>
  <c r="D485" i="8"/>
  <c r="C485" i="8"/>
  <c r="B485" i="8"/>
  <c r="A485" i="8"/>
  <c r="E484" i="8"/>
  <c r="D484" i="8"/>
  <c r="C484" i="8"/>
  <c r="B484" i="8"/>
  <c r="A484" i="8"/>
  <c r="E483" i="8"/>
  <c r="D483" i="8"/>
  <c r="C483" i="8"/>
  <c r="B483" i="8"/>
  <c r="A483" i="8"/>
  <c r="E482" i="8"/>
  <c r="D482" i="8"/>
  <c r="C482" i="8"/>
  <c r="B482" i="8"/>
  <c r="A482" i="8"/>
  <c r="E481" i="8"/>
  <c r="D481" i="8"/>
  <c r="C481" i="8"/>
  <c r="B481" i="8"/>
  <c r="A481" i="8"/>
  <c r="E480" i="8"/>
  <c r="D480" i="8"/>
  <c r="C480" i="8"/>
  <c r="B480" i="8"/>
  <c r="A480" i="8"/>
  <c r="E479" i="8"/>
  <c r="D479" i="8"/>
  <c r="C479" i="8"/>
  <c r="B479" i="8"/>
  <c r="A479" i="8"/>
  <c r="E478" i="8"/>
  <c r="D478" i="8"/>
  <c r="C478" i="8"/>
  <c r="B478" i="8"/>
  <c r="A478" i="8"/>
  <c r="E477" i="8"/>
  <c r="D477" i="8"/>
  <c r="C477" i="8"/>
  <c r="B477" i="8"/>
  <c r="A477" i="8"/>
  <c r="E476" i="8"/>
  <c r="D476" i="8"/>
  <c r="C476" i="8"/>
  <c r="B476" i="8"/>
  <c r="A476" i="8"/>
  <c r="E475" i="8"/>
  <c r="D475" i="8"/>
  <c r="C475" i="8"/>
  <c r="B475" i="8"/>
  <c r="A475" i="8"/>
  <c r="E474" i="8"/>
  <c r="D474" i="8"/>
  <c r="C474" i="8"/>
  <c r="B474" i="8"/>
  <c r="A474" i="8"/>
  <c r="E473" i="8"/>
  <c r="D473" i="8"/>
  <c r="C473" i="8"/>
  <c r="B473" i="8"/>
  <c r="A473" i="8"/>
  <c r="E472" i="8"/>
  <c r="D472" i="8"/>
  <c r="C472" i="8"/>
  <c r="B472" i="8"/>
  <c r="A472" i="8"/>
  <c r="E471" i="8"/>
  <c r="D471" i="8"/>
  <c r="C471" i="8"/>
  <c r="B471" i="8"/>
  <c r="A471" i="8"/>
  <c r="E470" i="8"/>
  <c r="D470" i="8"/>
  <c r="C470" i="8"/>
  <c r="B470" i="8"/>
  <c r="A470" i="8"/>
  <c r="E469" i="8"/>
  <c r="D469" i="8"/>
  <c r="C469" i="8"/>
  <c r="B469" i="8"/>
  <c r="A469" i="8"/>
  <c r="E468" i="8"/>
  <c r="D468" i="8"/>
  <c r="C468" i="8"/>
  <c r="B468" i="8"/>
  <c r="A468" i="8"/>
  <c r="E467" i="8"/>
  <c r="D467" i="8"/>
  <c r="C467" i="8"/>
  <c r="B467" i="8"/>
  <c r="A467" i="8"/>
  <c r="E466" i="8"/>
  <c r="D466" i="8"/>
  <c r="C466" i="8"/>
  <c r="B466" i="8"/>
  <c r="A466" i="8"/>
  <c r="E465" i="8"/>
  <c r="D465" i="8"/>
  <c r="C465" i="8"/>
  <c r="B465" i="8"/>
  <c r="A465" i="8"/>
  <c r="E464" i="8"/>
  <c r="D464" i="8"/>
  <c r="C464" i="8"/>
  <c r="B464" i="8"/>
  <c r="A464" i="8"/>
  <c r="E463" i="8"/>
  <c r="D463" i="8"/>
  <c r="C463" i="8"/>
  <c r="B463" i="8"/>
  <c r="A463" i="8"/>
  <c r="E462" i="8"/>
  <c r="D462" i="8"/>
  <c r="C462" i="8"/>
  <c r="B462" i="8"/>
  <c r="A462" i="8"/>
  <c r="E461" i="8"/>
  <c r="D461" i="8"/>
  <c r="C461" i="8"/>
  <c r="B461" i="8"/>
  <c r="A461" i="8"/>
  <c r="E460" i="8"/>
  <c r="D460" i="8"/>
  <c r="C460" i="8"/>
  <c r="B460" i="8"/>
  <c r="A460" i="8"/>
  <c r="E459" i="8"/>
  <c r="D459" i="8"/>
  <c r="C459" i="8"/>
  <c r="B459" i="8"/>
  <c r="A459" i="8"/>
  <c r="E458" i="8"/>
  <c r="D458" i="8"/>
  <c r="C458" i="8"/>
  <c r="B458" i="8"/>
  <c r="A458" i="8"/>
  <c r="E457" i="8"/>
  <c r="D457" i="8"/>
  <c r="C457" i="8"/>
  <c r="B457" i="8"/>
  <c r="A457" i="8"/>
  <c r="E456" i="8"/>
  <c r="D456" i="8"/>
  <c r="C456" i="8"/>
  <c r="B456" i="8"/>
  <c r="A456" i="8"/>
  <c r="E455" i="8"/>
  <c r="D455" i="8"/>
  <c r="C455" i="8"/>
  <c r="B455" i="8"/>
  <c r="A455" i="8"/>
  <c r="E454" i="8"/>
  <c r="D454" i="8"/>
  <c r="C454" i="8"/>
  <c r="B454" i="8"/>
  <c r="A454" i="8"/>
  <c r="E453" i="8"/>
  <c r="D453" i="8"/>
  <c r="C453" i="8"/>
  <c r="B453" i="8"/>
  <c r="A453" i="8"/>
  <c r="E452" i="8"/>
  <c r="D452" i="8"/>
  <c r="C452" i="8"/>
  <c r="B452" i="8"/>
  <c r="A452" i="8"/>
  <c r="E451" i="8"/>
  <c r="D451" i="8"/>
  <c r="C451" i="8"/>
  <c r="B451" i="8"/>
  <c r="A451" i="8"/>
  <c r="E450" i="8"/>
  <c r="D450" i="8"/>
  <c r="C450" i="8"/>
  <c r="B450" i="8"/>
  <c r="A450" i="8"/>
  <c r="E449" i="8"/>
  <c r="D449" i="8"/>
  <c r="C449" i="8"/>
  <c r="B449" i="8"/>
  <c r="A449" i="8"/>
  <c r="E448" i="8"/>
  <c r="D448" i="8"/>
  <c r="C448" i="8"/>
  <c r="B448" i="8"/>
  <c r="A448" i="8"/>
  <c r="E447" i="8"/>
  <c r="D447" i="8"/>
  <c r="C447" i="8"/>
  <c r="B447" i="8"/>
  <c r="A447" i="8"/>
  <c r="E446" i="8"/>
  <c r="D446" i="8"/>
  <c r="C446" i="8"/>
  <c r="B446" i="8"/>
  <c r="A446" i="8"/>
  <c r="E445" i="8"/>
  <c r="D445" i="8"/>
  <c r="C445" i="8"/>
  <c r="B445" i="8"/>
  <c r="A445" i="8"/>
  <c r="E444" i="8"/>
  <c r="D444" i="8"/>
  <c r="C444" i="8"/>
  <c r="B444" i="8"/>
  <c r="A444" i="8"/>
  <c r="E443" i="8"/>
  <c r="D443" i="8"/>
  <c r="C443" i="8"/>
  <c r="B443" i="8"/>
  <c r="A443" i="8"/>
  <c r="E442" i="8"/>
  <c r="D442" i="8"/>
  <c r="C442" i="8"/>
  <c r="B442" i="8"/>
  <c r="A442" i="8"/>
  <c r="E441" i="8"/>
  <c r="D441" i="8"/>
  <c r="C441" i="8"/>
  <c r="B441" i="8"/>
  <c r="A441" i="8"/>
  <c r="E440" i="8"/>
  <c r="D440" i="8"/>
  <c r="C440" i="8"/>
  <c r="B440" i="8"/>
  <c r="A440" i="8"/>
  <c r="E439" i="8"/>
  <c r="D439" i="8"/>
  <c r="C439" i="8"/>
  <c r="B439" i="8"/>
  <c r="A439" i="8"/>
  <c r="E438" i="8"/>
  <c r="D438" i="8"/>
  <c r="C438" i="8"/>
  <c r="B438" i="8"/>
  <c r="A438" i="8"/>
  <c r="E437" i="8"/>
  <c r="D437" i="8"/>
  <c r="C437" i="8"/>
  <c r="B437" i="8"/>
  <c r="A437" i="8"/>
  <c r="E436" i="8"/>
  <c r="D436" i="8"/>
  <c r="C436" i="8"/>
  <c r="B436" i="8"/>
  <c r="A436" i="8"/>
  <c r="E435" i="8"/>
  <c r="D435" i="8"/>
  <c r="C435" i="8"/>
  <c r="B435" i="8"/>
  <c r="A435" i="8"/>
  <c r="E434" i="8"/>
  <c r="D434" i="8"/>
  <c r="C434" i="8"/>
  <c r="B434" i="8"/>
  <c r="A434" i="8"/>
  <c r="E433" i="8"/>
  <c r="D433" i="8"/>
  <c r="C433" i="8"/>
  <c r="B433" i="8"/>
  <c r="A433" i="8"/>
  <c r="E432" i="8"/>
  <c r="D432" i="8"/>
  <c r="C432" i="8"/>
  <c r="B432" i="8"/>
  <c r="A432" i="8"/>
  <c r="E431" i="8"/>
  <c r="D431" i="8"/>
  <c r="C431" i="8"/>
  <c r="B431" i="8"/>
  <c r="A431" i="8"/>
  <c r="E430" i="8"/>
  <c r="D430" i="8"/>
  <c r="C430" i="8"/>
  <c r="B430" i="8"/>
  <c r="A430" i="8"/>
  <c r="E429" i="8"/>
  <c r="D429" i="8"/>
  <c r="C429" i="8"/>
  <c r="B429" i="8"/>
  <c r="A429" i="8"/>
  <c r="E428" i="8"/>
  <c r="D428" i="8"/>
  <c r="C428" i="8"/>
  <c r="B428" i="8"/>
  <c r="A428" i="8"/>
  <c r="E427" i="8"/>
  <c r="D427" i="8"/>
  <c r="C427" i="8"/>
  <c r="B427" i="8"/>
  <c r="A427" i="8"/>
  <c r="E426" i="8"/>
  <c r="D426" i="8"/>
  <c r="C426" i="8"/>
  <c r="B426" i="8"/>
  <c r="A426" i="8"/>
  <c r="E425" i="8"/>
  <c r="D425" i="8"/>
  <c r="C425" i="8"/>
  <c r="B425" i="8"/>
  <c r="A425" i="8"/>
  <c r="E424" i="8"/>
  <c r="D424" i="8"/>
  <c r="C424" i="8"/>
  <c r="B424" i="8"/>
  <c r="A424" i="8"/>
  <c r="E423" i="8"/>
  <c r="D423" i="8"/>
  <c r="C423" i="8"/>
  <c r="B423" i="8"/>
  <c r="A423" i="8"/>
  <c r="E422" i="8"/>
  <c r="D422" i="8"/>
  <c r="C422" i="8"/>
  <c r="B422" i="8"/>
  <c r="A422" i="8"/>
  <c r="E421" i="8"/>
  <c r="D421" i="8"/>
  <c r="C421" i="8"/>
  <c r="B421" i="8"/>
  <c r="A421" i="8"/>
  <c r="E420" i="8"/>
  <c r="D420" i="8"/>
  <c r="C420" i="8"/>
  <c r="B420" i="8"/>
  <c r="A420" i="8"/>
  <c r="E419" i="8"/>
  <c r="D419" i="8"/>
  <c r="C419" i="8"/>
  <c r="B419" i="8"/>
  <c r="A419" i="8"/>
  <c r="E418" i="8"/>
  <c r="D418" i="8"/>
  <c r="C418" i="8"/>
  <c r="B418" i="8"/>
  <c r="A418" i="8"/>
  <c r="E417" i="8"/>
  <c r="D417" i="8"/>
  <c r="C417" i="8"/>
  <c r="B417" i="8"/>
  <c r="A417" i="8"/>
  <c r="E416" i="8"/>
  <c r="D416" i="8"/>
  <c r="C416" i="8"/>
  <c r="B416" i="8"/>
  <c r="A416" i="8"/>
  <c r="E415" i="8"/>
  <c r="D415" i="8"/>
  <c r="C415" i="8"/>
  <c r="B415" i="8"/>
  <c r="A415" i="8"/>
  <c r="E414" i="8"/>
  <c r="D414" i="8"/>
  <c r="C414" i="8"/>
  <c r="B414" i="8"/>
  <c r="A414" i="8"/>
  <c r="E413" i="8"/>
  <c r="D413" i="8"/>
  <c r="C413" i="8"/>
  <c r="B413" i="8"/>
  <c r="A413" i="8"/>
  <c r="E412" i="8"/>
  <c r="D412" i="8"/>
  <c r="C412" i="8"/>
  <c r="B412" i="8"/>
  <c r="A412" i="8"/>
  <c r="E411" i="8"/>
  <c r="D411" i="8"/>
  <c r="C411" i="8"/>
  <c r="B411" i="8"/>
  <c r="A411" i="8"/>
  <c r="E410" i="8"/>
  <c r="D410" i="8"/>
  <c r="C410" i="8"/>
  <c r="B410" i="8"/>
  <c r="A410" i="8"/>
  <c r="E409" i="8"/>
  <c r="D409" i="8"/>
  <c r="C409" i="8"/>
  <c r="B409" i="8"/>
  <c r="A409" i="8"/>
  <c r="E408" i="8"/>
  <c r="D408" i="8"/>
  <c r="C408" i="8"/>
  <c r="B408" i="8"/>
  <c r="A408" i="8"/>
  <c r="E407" i="8"/>
  <c r="D407" i="8"/>
  <c r="C407" i="8"/>
  <c r="B407" i="8"/>
  <c r="A407" i="8"/>
  <c r="E406" i="8"/>
  <c r="D406" i="8"/>
  <c r="C406" i="8"/>
  <c r="B406" i="8"/>
  <c r="A406" i="8"/>
  <c r="E405" i="8"/>
  <c r="D405" i="8"/>
  <c r="C405" i="8"/>
  <c r="B405" i="8"/>
  <c r="A405" i="8"/>
  <c r="E404" i="8"/>
  <c r="D404" i="8"/>
  <c r="C404" i="8"/>
  <c r="B404" i="8"/>
  <c r="A404" i="8"/>
  <c r="E403" i="8"/>
  <c r="D403" i="8"/>
  <c r="C403" i="8"/>
  <c r="B403" i="8"/>
  <c r="A403" i="8"/>
  <c r="E402" i="8"/>
  <c r="D402" i="8"/>
  <c r="C402" i="8"/>
  <c r="B402" i="8"/>
  <c r="A402" i="8"/>
  <c r="E401" i="8"/>
  <c r="D401" i="8"/>
  <c r="C401" i="8"/>
  <c r="B401" i="8"/>
  <c r="A401" i="8"/>
  <c r="E400" i="8"/>
  <c r="D400" i="8"/>
  <c r="C400" i="8"/>
  <c r="B400" i="8"/>
  <c r="A400" i="8"/>
  <c r="E399" i="8"/>
  <c r="D399" i="8"/>
  <c r="C399" i="8"/>
  <c r="B399" i="8"/>
  <c r="A399" i="8"/>
  <c r="E396" i="8"/>
  <c r="D396" i="8"/>
  <c r="C396" i="8"/>
  <c r="B396" i="8"/>
  <c r="A396" i="8"/>
  <c r="E393" i="8"/>
  <c r="D393" i="8"/>
  <c r="C393" i="8"/>
  <c r="B393" i="8"/>
  <c r="A393" i="8"/>
  <c r="E392" i="8"/>
  <c r="D392" i="8"/>
  <c r="C392" i="8"/>
  <c r="B392" i="8"/>
  <c r="A392" i="8"/>
  <c r="E391" i="8"/>
  <c r="D391" i="8"/>
  <c r="C391" i="8"/>
  <c r="B391" i="8"/>
  <c r="A391" i="8"/>
  <c r="E390" i="8"/>
  <c r="D390" i="8"/>
  <c r="C390" i="8"/>
  <c r="B390" i="8"/>
  <c r="A390" i="8"/>
  <c r="E389" i="8"/>
  <c r="D389" i="8"/>
  <c r="C389" i="8"/>
  <c r="B389" i="8"/>
  <c r="A389" i="8"/>
  <c r="E388" i="8"/>
  <c r="D388" i="8"/>
  <c r="C388" i="8"/>
  <c r="B388" i="8"/>
  <c r="A388" i="8"/>
  <c r="E387" i="8"/>
  <c r="D387" i="8"/>
  <c r="C387" i="8"/>
  <c r="B387" i="8"/>
  <c r="A387" i="8"/>
  <c r="E386" i="8"/>
  <c r="D386" i="8"/>
  <c r="C386" i="8"/>
  <c r="B386" i="8"/>
  <c r="A386" i="8"/>
  <c r="E385" i="8"/>
  <c r="D385" i="8"/>
  <c r="C385" i="8"/>
  <c r="B385" i="8"/>
  <c r="A385" i="8"/>
  <c r="E384" i="8"/>
  <c r="D384" i="8"/>
  <c r="C384" i="8"/>
  <c r="B384" i="8"/>
  <c r="A384" i="8"/>
  <c r="E383" i="8"/>
  <c r="D383" i="8"/>
  <c r="C383" i="8"/>
  <c r="B383" i="8"/>
  <c r="A383" i="8"/>
  <c r="E382" i="8"/>
  <c r="D382" i="8"/>
  <c r="C382" i="8"/>
  <c r="B382" i="8"/>
  <c r="A382" i="8"/>
  <c r="E381" i="8"/>
  <c r="D381" i="8"/>
  <c r="C381" i="8"/>
  <c r="B381" i="8"/>
  <c r="A381" i="8"/>
  <c r="E380" i="8"/>
  <c r="D380" i="8"/>
  <c r="C380" i="8"/>
  <c r="B380" i="8"/>
  <c r="A380" i="8"/>
  <c r="E379" i="8"/>
  <c r="D379" i="8"/>
  <c r="C379" i="8"/>
  <c r="B379" i="8"/>
  <c r="A379" i="8"/>
  <c r="E378" i="8"/>
  <c r="D378" i="8"/>
  <c r="C378" i="8"/>
  <c r="B378" i="8"/>
  <c r="A378" i="8"/>
  <c r="E377" i="8"/>
  <c r="D377" i="8"/>
  <c r="C377" i="8"/>
  <c r="B377" i="8"/>
  <c r="A377" i="8"/>
  <c r="E376" i="8"/>
  <c r="D376" i="8"/>
  <c r="C376" i="8"/>
  <c r="B376" i="8"/>
  <c r="A376" i="8"/>
  <c r="E375" i="8"/>
  <c r="D375" i="8"/>
  <c r="C375" i="8"/>
  <c r="B375" i="8"/>
  <c r="A375" i="8"/>
  <c r="E374" i="8"/>
  <c r="D374" i="8"/>
  <c r="C374" i="8"/>
  <c r="B374" i="8"/>
  <c r="A374" i="8"/>
  <c r="E373" i="8"/>
  <c r="D373" i="8"/>
  <c r="C373" i="8"/>
  <c r="B373" i="8"/>
  <c r="A373" i="8"/>
  <c r="E372" i="8"/>
  <c r="D372" i="8"/>
  <c r="C372" i="8"/>
  <c r="B372" i="8"/>
  <c r="A372" i="8"/>
  <c r="E371" i="8"/>
  <c r="D371" i="8"/>
  <c r="C371" i="8"/>
  <c r="B371" i="8"/>
  <c r="A371" i="8"/>
  <c r="E370" i="8"/>
  <c r="D370" i="8"/>
  <c r="C370" i="8"/>
  <c r="B370" i="8"/>
  <c r="A370" i="8"/>
  <c r="E369" i="8"/>
  <c r="D369" i="8"/>
  <c r="C369" i="8"/>
  <c r="B369" i="8"/>
  <c r="A369" i="8"/>
  <c r="E368" i="8"/>
  <c r="D368" i="8"/>
  <c r="C368" i="8"/>
  <c r="B368" i="8"/>
  <c r="A368" i="8"/>
  <c r="E367" i="8"/>
  <c r="D367" i="8"/>
  <c r="C367" i="8"/>
  <c r="B367" i="8"/>
  <c r="A367" i="8"/>
  <c r="E366" i="8"/>
  <c r="D366" i="8"/>
  <c r="C366" i="8"/>
  <c r="B366" i="8"/>
  <c r="A366" i="8"/>
  <c r="E365" i="8"/>
  <c r="D365" i="8"/>
  <c r="C365" i="8"/>
  <c r="B365" i="8"/>
  <c r="A365" i="8"/>
  <c r="E364" i="8"/>
  <c r="D364" i="8"/>
  <c r="C364" i="8"/>
  <c r="B364" i="8"/>
  <c r="A364" i="8"/>
  <c r="E363" i="8"/>
  <c r="D363" i="8"/>
  <c r="C363" i="8"/>
  <c r="B363" i="8"/>
  <c r="A363" i="8"/>
  <c r="E362" i="8"/>
  <c r="D362" i="8"/>
  <c r="C362" i="8"/>
  <c r="B362" i="8"/>
  <c r="A362" i="8"/>
  <c r="E361" i="8"/>
  <c r="D361" i="8"/>
  <c r="C361" i="8"/>
  <c r="B361" i="8"/>
  <c r="A361" i="8"/>
  <c r="E360" i="8"/>
  <c r="D360" i="8"/>
  <c r="C360" i="8"/>
  <c r="B360" i="8"/>
  <c r="A360" i="8"/>
  <c r="E359" i="8"/>
  <c r="D359" i="8"/>
  <c r="C359" i="8"/>
  <c r="B359" i="8"/>
  <c r="A359" i="8"/>
  <c r="E358" i="8"/>
  <c r="D358" i="8"/>
  <c r="C358" i="8"/>
  <c r="B358" i="8"/>
  <c r="A358" i="8"/>
  <c r="E357" i="8"/>
  <c r="D357" i="8"/>
  <c r="C357" i="8"/>
  <c r="B357" i="8"/>
  <c r="A357" i="8"/>
  <c r="E356" i="8"/>
  <c r="D356" i="8"/>
  <c r="C356" i="8"/>
  <c r="B356" i="8"/>
  <c r="A356" i="8"/>
  <c r="E355" i="8"/>
  <c r="D355" i="8"/>
  <c r="C355" i="8"/>
  <c r="B355" i="8"/>
  <c r="A355" i="8"/>
  <c r="E354" i="8"/>
  <c r="D354" i="8"/>
  <c r="C354" i="8"/>
  <c r="B354" i="8"/>
  <c r="A354" i="8"/>
  <c r="E353" i="8"/>
  <c r="D353" i="8"/>
  <c r="C353" i="8"/>
  <c r="B353" i="8"/>
  <c r="A353" i="8"/>
  <c r="E352" i="8"/>
  <c r="D352" i="8"/>
  <c r="C352" i="8"/>
  <c r="B352" i="8"/>
  <c r="A352" i="8"/>
  <c r="E351" i="8"/>
  <c r="D351" i="8"/>
  <c r="C351" i="8"/>
  <c r="B351" i="8"/>
  <c r="A351" i="8"/>
  <c r="E350" i="8"/>
  <c r="D350" i="8"/>
  <c r="C350" i="8"/>
  <c r="B350" i="8"/>
  <c r="A350" i="8"/>
  <c r="E349" i="8"/>
  <c r="D349" i="8"/>
  <c r="C349" i="8"/>
  <c r="B349" i="8"/>
  <c r="A349" i="8"/>
  <c r="E348" i="8"/>
  <c r="D348" i="8"/>
  <c r="C348" i="8"/>
  <c r="B348" i="8"/>
  <c r="A348" i="8"/>
  <c r="E347" i="8"/>
  <c r="D347" i="8"/>
  <c r="C347" i="8"/>
  <c r="B347" i="8"/>
  <c r="A347" i="8"/>
  <c r="E346" i="8"/>
  <c r="D346" i="8"/>
  <c r="C346" i="8"/>
  <c r="B346" i="8"/>
  <c r="A346" i="8"/>
  <c r="E345" i="8"/>
  <c r="D345" i="8"/>
  <c r="C345" i="8"/>
  <c r="B345" i="8"/>
  <c r="A345" i="8"/>
  <c r="E344" i="8"/>
  <c r="D344" i="8"/>
  <c r="C344" i="8"/>
  <c r="B344" i="8"/>
  <c r="A344" i="8"/>
  <c r="E343" i="8"/>
  <c r="D343" i="8"/>
  <c r="C343" i="8"/>
  <c r="B343" i="8"/>
  <c r="A343" i="8"/>
  <c r="E342" i="8"/>
  <c r="D342" i="8"/>
  <c r="C342" i="8"/>
  <c r="B342" i="8"/>
  <c r="A342" i="8"/>
  <c r="E341" i="8"/>
  <c r="D341" i="8"/>
  <c r="C341" i="8"/>
  <c r="B341" i="8"/>
  <c r="A341" i="8"/>
  <c r="E340" i="8"/>
  <c r="D340" i="8"/>
  <c r="C340" i="8"/>
  <c r="B340" i="8"/>
  <c r="A340" i="8"/>
  <c r="E339" i="8"/>
  <c r="D339" i="8"/>
  <c r="C339" i="8"/>
  <c r="B339" i="8"/>
  <c r="A339" i="8"/>
  <c r="E338" i="8"/>
  <c r="D338" i="8"/>
  <c r="C338" i="8"/>
  <c r="B338" i="8"/>
  <c r="A338" i="8"/>
  <c r="E337" i="8"/>
  <c r="D337" i="8"/>
  <c r="C337" i="8"/>
  <c r="B337" i="8"/>
  <c r="A337" i="8"/>
  <c r="E336" i="8"/>
  <c r="D336" i="8"/>
  <c r="C336" i="8"/>
  <c r="B336" i="8"/>
  <c r="A336" i="8"/>
  <c r="E335" i="8"/>
  <c r="D335" i="8"/>
  <c r="C335" i="8"/>
  <c r="B335" i="8"/>
  <c r="A335" i="8"/>
  <c r="E334" i="8"/>
  <c r="D334" i="8"/>
  <c r="C334" i="8"/>
  <c r="B334" i="8"/>
  <c r="A334" i="8"/>
  <c r="E333" i="8"/>
  <c r="D333" i="8"/>
  <c r="C333" i="8"/>
  <c r="B333" i="8"/>
  <c r="A333" i="8"/>
  <c r="E330" i="8"/>
  <c r="D330" i="8"/>
  <c r="C330" i="8"/>
  <c r="B330" i="8"/>
  <c r="A330" i="8"/>
  <c r="E326" i="8"/>
  <c r="D326" i="8"/>
  <c r="C326" i="8"/>
  <c r="B326" i="8"/>
  <c r="A326" i="8"/>
  <c r="E325" i="8"/>
  <c r="D325" i="8"/>
  <c r="C325" i="8"/>
  <c r="B325" i="8"/>
  <c r="A325" i="8"/>
  <c r="E324" i="8"/>
  <c r="D324" i="8"/>
  <c r="C324" i="8"/>
  <c r="B324" i="8"/>
  <c r="A324" i="8"/>
  <c r="E323" i="8"/>
  <c r="D323" i="8"/>
  <c r="C323" i="8"/>
  <c r="B323" i="8"/>
  <c r="A323" i="8"/>
  <c r="E322" i="8"/>
  <c r="D322" i="8"/>
  <c r="C322" i="8"/>
  <c r="B322" i="8"/>
  <c r="A322" i="8"/>
  <c r="E321" i="8"/>
  <c r="D321" i="8"/>
  <c r="C321" i="8"/>
  <c r="B321" i="8"/>
  <c r="A321" i="8"/>
  <c r="E320" i="8"/>
  <c r="D320" i="8"/>
  <c r="C320" i="8"/>
  <c r="B320" i="8"/>
  <c r="A320" i="8"/>
  <c r="E319" i="8"/>
  <c r="D319" i="8"/>
  <c r="C319" i="8"/>
  <c r="B319" i="8"/>
  <c r="A319" i="8"/>
  <c r="E318" i="8"/>
  <c r="D318" i="8"/>
  <c r="C318" i="8"/>
  <c r="B318" i="8"/>
  <c r="A318" i="8"/>
  <c r="E317" i="8"/>
  <c r="D317" i="8"/>
  <c r="C317" i="8"/>
  <c r="B317" i="8"/>
  <c r="A317" i="8"/>
  <c r="E316" i="8"/>
  <c r="D316" i="8"/>
  <c r="C316" i="8"/>
  <c r="B316" i="8"/>
  <c r="A316" i="8"/>
  <c r="E315" i="8"/>
  <c r="D315" i="8"/>
  <c r="C315" i="8"/>
  <c r="B315" i="8"/>
  <c r="A315" i="8"/>
  <c r="E314" i="8"/>
  <c r="D314" i="8"/>
  <c r="C314" i="8"/>
  <c r="B314" i="8"/>
  <c r="A314" i="8"/>
  <c r="E313" i="8"/>
  <c r="D313" i="8"/>
  <c r="C313" i="8"/>
  <c r="B313" i="8"/>
  <c r="A313" i="8"/>
  <c r="E312" i="8"/>
  <c r="D312" i="8"/>
  <c r="C312" i="8"/>
  <c r="B312" i="8"/>
  <c r="A312" i="8"/>
  <c r="E311" i="8"/>
  <c r="D311" i="8"/>
  <c r="C311" i="8"/>
  <c r="B311" i="8"/>
  <c r="A311" i="8"/>
  <c r="E310" i="8"/>
  <c r="D310" i="8"/>
  <c r="C310" i="8"/>
  <c r="B310" i="8"/>
  <c r="A310" i="8"/>
  <c r="E309" i="8"/>
  <c r="D309" i="8"/>
  <c r="C309" i="8"/>
  <c r="B309" i="8"/>
  <c r="A309" i="8"/>
  <c r="E308" i="8"/>
  <c r="D308" i="8"/>
  <c r="C308" i="8"/>
  <c r="B308" i="8"/>
  <c r="A308" i="8"/>
  <c r="E307" i="8"/>
  <c r="D307" i="8"/>
  <c r="C307" i="8"/>
  <c r="B307" i="8"/>
  <c r="A307" i="8"/>
  <c r="E306" i="8"/>
  <c r="D306" i="8"/>
  <c r="C306" i="8"/>
  <c r="B306" i="8"/>
  <c r="A306" i="8"/>
  <c r="E305" i="8"/>
  <c r="D305" i="8"/>
  <c r="C305" i="8"/>
  <c r="B305" i="8"/>
  <c r="A305" i="8"/>
  <c r="E304" i="8"/>
  <c r="D304" i="8"/>
  <c r="C304" i="8"/>
  <c r="B304" i="8"/>
  <c r="A304" i="8"/>
  <c r="E303" i="8"/>
  <c r="D303" i="8"/>
  <c r="C303" i="8"/>
  <c r="B303" i="8"/>
  <c r="A303" i="8"/>
  <c r="E302" i="8"/>
  <c r="D302" i="8"/>
  <c r="C302" i="8"/>
  <c r="B302" i="8"/>
  <c r="A302" i="8"/>
  <c r="E301" i="8"/>
  <c r="D301" i="8"/>
  <c r="C301" i="8"/>
  <c r="B301" i="8"/>
  <c r="A301" i="8"/>
  <c r="E300" i="8"/>
  <c r="D300" i="8"/>
  <c r="C300" i="8"/>
  <c r="B300" i="8"/>
  <c r="A300" i="8"/>
  <c r="E299" i="8"/>
  <c r="D299" i="8"/>
  <c r="C299" i="8"/>
  <c r="B299" i="8"/>
  <c r="A299" i="8"/>
  <c r="E298" i="8"/>
  <c r="D298" i="8"/>
  <c r="C298" i="8"/>
  <c r="B298" i="8"/>
  <c r="A298" i="8"/>
  <c r="E297" i="8"/>
  <c r="D297" i="8"/>
  <c r="C297" i="8"/>
  <c r="B297" i="8"/>
  <c r="A297" i="8"/>
  <c r="E296" i="8"/>
  <c r="D296" i="8"/>
  <c r="C296" i="8"/>
  <c r="B296" i="8"/>
  <c r="A296" i="8"/>
  <c r="E295" i="8"/>
  <c r="D295" i="8"/>
  <c r="C295" i="8"/>
  <c r="B295" i="8"/>
  <c r="A295" i="8"/>
  <c r="E294" i="8"/>
  <c r="D294" i="8"/>
  <c r="C294" i="8"/>
  <c r="B294" i="8"/>
  <c r="A294" i="8"/>
  <c r="E293" i="8"/>
  <c r="D293" i="8"/>
  <c r="C293" i="8"/>
  <c r="B293" i="8"/>
  <c r="A293" i="8"/>
  <c r="E292" i="8"/>
  <c r="D292" i="8"/>
  <c r="C292" i="8"/>
  <c r="B292" i="8"/>
  <c r="A292" i="8"/>
  <c r="E291" i="8"/>
  <c r="D291" i="8"/>
  <c r="C291" i="8"/>
  <c r="B291" i="8"/>
  <c r="A291" i="8"/>
  <c r="E290" i="8"/>
  <c r="D290" i="8"/>
  <c r="C290" i="8"/>
  <c r="B290" i="8"/>
  <c r="A290" i="8"/>
  <c r="E289" i="8"/>
  <c r="D289" i="8"/>
  <c r="C289" i="8"/>
  <c r="B289" i="8"/>
  <c r="A289" i="8"/>
  <c r="E288" i="8"/>
  <c r="D288" i="8"/>
  <c r="C288" i="8"/>
  <c r="B288" i="8"/>
  <c r="A288" i="8"/>
  <c r="E287" i="8"/>
  <c r="D287" i="8"/>
  <c r="C287" i="8"/>
  <c r="B287" i="8"/>
  <c r="A287" i="8"/>
  <c r="E286" i="8"/>
  <c r="D286" i="8"/>
  <c r="C286" i="8"/>
  <c r="B286" i="8"/>
  <c r="A286" i="8"/>
  <c r="E285" i="8"/>
  <c r="D285" i="8"/>
  <c r="C285" i="8"/>
  <c r="B285" i="8"/>
  <c r="A285" i="8"/>
  <c r="E284" i="8"/>
  <c r="D284" i="8"/>
  <c r="C284" i="8"/>
  <c r="B284" i="8"/>
  <c r="A284" i="8"/>
  <c r="E283" i="8"/>
  <c r="D283" i="8"/>
  <c r="C283" i="8"/>
  <c r="B283" i="8"/>
  <c r="A283" i="8"/>
  <c r="E282" i="8"/>
  <c r="D282" i="8"/>
  <c r="C282" i="8"/>
  <c r="B282" i="8"/>
  <c r="A282" i="8"/>
  <c r="E281" i="8"/>
  <c r="D281" i="8"/>
  <c r="C281" i="8"/>
  <c r="B281" i="8"/>
  <c r="A281" i="8"/>
  <c r="E280" i="8"/>
  <c r="D280" i="8"/>
  <c r="C280" i="8"/>
  <c r="B280" i="8"/>
  <c r="A280" i="8"/>
  <c r="E279" i="8"/>
  <c r="D279" i="8"/>
  <c r="C279" i="8"/>
  <c r="B279" i="8"/>
  <c r="A279" i="8"/>
  <c r="E278" i="8"/>
  <c r="D278" i="8"/>
  <c r="C278" i="8"/>
  <c r="B278" i="8"/>
  <c r="A278" i="8"/>
  <c r="E277" i="8"/>
  <c r="D277" i="8"/>
  <c r="C277" i="8"/>
  <c r="B277" i="8"/>
  <c r="A277" i="8"/>
  <c r="E276" i="8"/>
  <c r="D276" i="8"/>
  <c r="C276" i="8"/>
  <c r="B276" i="8"/>
  <c r="A276" i="8"/>
  <c r="E275" i="8"/>
  <c r="D275" i="8"/>
  <c r="C275" i="8"/>
  <c r="B275" i="8"/>
  <c r="A275" i="8"/>
  <c r="E274" i="8"/>
  <c r="D274" i="8"/>
  <c r="C274" i="8"/>
  <c r="B274" i="8"/>
  <c r="A274" i="8"/>
  <c r="E273" i="8"/>
  <c r="D273" i="8"/>
  <c r="C273" i="8"/>
  <c r="B273" i="8"/>
  <c r="A273" i="8"/>
  <c r="E272" i="8"/>
  <c r="D272" i="8"/>
  <c r="C272" i="8"/>
  <c r="B272" i="8"/>
  <c r="A272" i="8"/>
  <c r="E271" i="8"/>
  <c r="D271" i="8"/>
  <c r="C271" i="8"/>
  <c r="B271" i="8"/>
  <c r="A271" i="8"/>
  <c r="E270" i="8"/>
  <c r="D270" i="8"/>
  <c r="C270" i="8"/>
  <c r="B270" i="8"/>
  <c r="A270" i="8"/>
  <c r="E269" i="8"/>
  <c r="D269" i="8"/>
  <c r="C269" i="8"/>
  <c r="B269" i="8"/>
  <c r="A269" i="8"/>
  <c r="E268" i="8"/>
  <c r="D268" i="8"/>
  <c r="C268" i="8"/>
  <c r="B268" i="8"/>
  <c r="A268" i="8"/>
  <c r="E267" i="8"/>
  <c r="D267" i="8"/>
  <c r="C267" i="8"/>
  <c r="B267" i="8"/>
  <c r="A267" i="8"/>
  <c r="E266" i="8"/>
  <c r="D266" i="8"/>
  <c r="C266" i="8"/>
  <c r="B266" i="8"/>
  <c r="A266" i="8"/>
  <c r="E265" i="8"/>
  <c r="D265" i="8"/>
  <c r="C265" i="8"/>
  <c r="B265" i="8"/>
  <c r="A265" i="8"/>
  <c r="E264" i="8"/>
  <c r="D264" i="8"/>
  <c r="C264" i="8"/>
  <c r="B264" i="8"/>
  <c r="A264" i="8"/>
  <c r="E263" i="8"/>
  <c r="D263" i="8"/>
  <c r="C263" i="8"/>
  <c r="B263" i="8"/>
  <c r="A263" i="8"/>
  <c r="E262" i="8"/>
  <c r="D262" i="8"/>
  <c r="C262" i="8"/>
  <c r="B262" i="8"/>
  <c r="A262" i="8"/>
  <c r="E261" i="8"/>
  <c r="D261" i="8"/>
  <c r="C261" i="8"/>
  <c r="B261" i="8"/>
  <c r="A261" i="8"/>
  <c r="E260" i="8"/>
  <c r="D260" i="8"/>
  <c r="C260" i="8"/>
  <c r="B260" i="8"/>
  <c r="A260" i="8"/>
  <c r="E259" i="8"/>
  <c r="D259" i="8"/>
  <c r="C259" i="8"/>
  <c r="B259" i="8"/>
  <c r="A259" i="8"/>
  <c r="E258" i="8"/>
  <c r="D258" i="8"/>
  <c r="C258" i="8"/>
  <c r="B258" i="8"/>
  <c r="A258" i="8"/>
  <c r="E257" i="8"/>
  <c r="D257" i="8"/>
  <c r="C257" i="8"/>
  <c r="B257" i="8"/>
  <c r="A257" i="8"/>
  <c r="E256" i="8"/>
  <c r="D256" i="8"/>
  <c r="C256" i="8"/>
  <c r="B256" i="8"/>
  <c r="A256" i="8"/>
  <c r="E255" i="8"/>
  <c r="D255" i="8"/>
  <c r="C255" i="8"/>
  <c r="B255" i="8"/>
  <c r="A255" i="8"/>
  <c r="E254" i="8"/>
  <c r="D254" i="8"/>
  <c r="C254" i="8"/>
  <c r="B254" i="8"/>
  <c r="A254" i="8"/>
  <c r="E253" i="8"/>
  <c r="D253" i="8"/>
  <c r="C253" i="8"/>
  <c r="B253" i="8"/>
  <c r="A253" i="8"/>
  <c r="E252" i="8"/>
  <c r="D252" i="8"/>
  <c r="C252" i="8"/>
  <c r="B252" i="8"/>
  <c r="A252" i="8"/>
  <c r="E251" i="8"/>
  <c r="D251" i="8"/>
  <c r="C251" i="8"/>
  <c r="B251" i="8"/>
  <c r="A251" i="8"/>
  <c r="E250" i="8"/>
  <c r="D250" i="8"/>
  <c r="C250" i="8"/>
  <c r="B250" i="8"/>
  <c r="A250" i="8"/>
  <c r="E249" i="8"/>
  <c r="D249" i="8"/>
  <c r="C249" i="8"/>
  <c r="B249" i="8"/>
  <c r="A249" i="8"/>
  <c r="E248" i="8"/>
  <c r="D248" i="8"/>
  <c r="C248" i="8"/>
  <c r="B248" i="8"/>
  <c r="A248" i="8"/>
  <c r="E247" i="8"/>
  <c r="D247" i="8"/>
  <c r="C247" i="8"/>
  <c r="B247" i="8"/>
  <c r="A247" i="8"/>
  <c r="E246" i="8"/>
  <c r="D246" i="8"/>
  <c r="C246" i="8"/>
  <c r="B246" i="8"/>
  <c r="A246" i="8"/>
  <c r="E245" i="8"/>
  <c r="D245" i="8"/>
  <c r="C245" i="8"/>
  <c r="B245" i="8"/>
  <c r="A245" i="8"/>
  <c r="E244" i="8"/>
  <c r="D244" i="8"/>
  <c r="C244" i="8"/>
  <c r="B244" i="8"/>
  <c r="A244" i="8"/>
  <c r="E243" i="8"/>
  <c r="D243" i="8"/>
  <c r="C243" i="8"/>
  <c r="B243" i="8"/>
  <c r="A243" i="8"/>
  <c r="E242" i="8"/>
  <c r="D242" i="8"/>
  <c r="C242" i="8"/>
  <c r="B242" i="8"/>
  <c r="A242" i="8"/>
  <c r="E241" i="8"/>
  <c r="D241" i="8"/>
  <c r="C241" i="8"/>
  <c r="B241" i="8"/>
  <c r="A241" i="8"/>
  <c r="E240" i="8"/>
  <c r="D240" i="8"/>
  <c r="C240" i="8"/>
  <c r="B240" i="8"/>
  <c r="A240" i="8"/>
  <c r="E239" i="8"/>
  <c r="D239" i="8"/>
  <c r="C239" i="8"/>
  <c r="B239" i="8"/>
  <c r="A239" i="8"/>
  <c r="E238" i="8"/>
  <c r="D238" i="8"/>
  <c r="C238" i="8"/>
  <c r="B238" i="8"/>
  <c r="A238" i="8"/>
  <c r="E237" i="8"/>
  <c r="D237" i="8"/>
  <c r="C237" i="8"/>
  <c r="B237" i="8"/>
  <c r="A237" i="8"/>
  <c r="E236" i="8"/>
  <c r="D236" i="8"/>
  <c r="C236" i="8"/>
  <c r="B236" i="8"/>
  <c r="A236" i="8"/>
  <c r="E235" i="8"/>
  <c r="D235" i="8"/>
  <c r="C235" i="8"/>
  <c r="B235" i="8"/>
  <c r="A235" i="8"/>
  <c r="E234" i="8"/>
  <c r="D234" i="8"/>
  <c r="C234" i="8"/>
  <c r="B234" i="8"/>
  <c r="A234" i="8"/>
  <c r="E233" i="8"/>
  <c r="D233" i="8"/>
  <c r="C233" i="8"/>
  <c r="B233" i="8"/>
  <c r="A233" i="8"/>
  <c r="E232" i="8"/>
  <c r="D232" i="8"/>
  <c r="C232" i="8"/>
  <c r="B232" i="8"/>
  <c r="A232" i="8"/>
  <c r="E231" i="8"/>
  <c r="D231" i="8"/>
  <c r="C231" i="8"/>
  <c r="B231" i="8"/>
  <c r="A231" i="8"/>
  <c r="E230" i="8"/>
  <c r="D230" i="8"/>
  <c r="C230" i="8"/>
  <c r="B230" i="8"/>
  <c r="A230" i="8"/>
  <c r="E222" i="8"/>
  <c r="D222" i="8"/>
  <c r="C222" i="8"/>
  <c r="B222" i="8"/>
  <c r="A222" i="8"/>
  <c r="E221" i="8"/>
  <c r="D221" i="8"/>
  <c r="C221" i="8"/>
  <c r="B221" i="8"/>
  <c r="A221" i="8"/>
  <c r="E213" i="8"/>
  <c r="D213" i="8"/>
  <c r="C213" i="8"/>
  <c r="B213" i="8"/>
  <c r="A213" i="8"/>
  <c r="E212" i="8"/>
  <c r="D212" i="8"/>
  <c r="C212" i="8"/>
  <c r="B212" i="8"/>
  <c r="A212" i="8"/>
  <c r="E211" i="8"/>
  <c r="D211" i="8"/>
  <c r="C211" i="8"/>
  <c r="B211" i="8"/>
  <c r="A211" i="8"/>
  <c r="E210" i="8"/>
  <c r="D210" i="8"/>
  <c r="C210" i="8"/>
  <c r="B210" i="8"/>
  <c r="A210" i="8"/>
  <c r="E209" i="8"/>
  <c r="D209" i="8"/>
  <c r="C209" i="8"/>
  <c r="B209" i="8"/>
  <c r="A209" i="8"/>
  <c r="E208" i="8"/>
  <c r="D208" i="8"/>
  <c r="C208" i="8"/>
  <c r="B208" i="8"/>
  <c r="A208" i="8"/>
  <c r="E207" i="8"/>
  <c r="D207" i="8"/>
  <c r="C207" i="8"/>
  <c r="B207" i="8"/>
  <c r="A207" i="8"/>
  <c r="E206" i="8"/>
  <c r="D206" i="8"/>
  <c r="C206" i="8"/>
  <c r="B206" i="8"/>
  <c r="A206" i="8"/>
  <c r="E205" i="8"/>
  <c r="D205" i="8"/>
  <c r="C205" i="8"/>
  <c r="B205" i="8"/>
  <c r="A205" i="8"/>
  <c r="E204" i="8"/>
  <c r="D204" i="8"/>
  <c r="C204" i="8"/>
  <c r="B204" i="8"/>
  <c r="A204" i="8"/>
  <c r="E203" i="8"/>
  <c r="D203" i="8"/>
  <c r="C203" i="8"/>
  <c r="B203" i="8"/>
  <c r="A203" i="8"/>
  <c r="E202" i="8"/>
  <c r="D202" i="8"/>
  <c r="C202" i="8"/>
  <c r="B202" i="8"/>
  <c r="A202" i="8"/>
  <c r="E201" i="8"/>
  <c r="D201" i="8"/>
  <c r="C201" i="8"/>
  <c r="B201" i="8"/>
  <c r="A201" i="8"/>
  <c r="E200" i="8"/>
  <c r="D200" i="8"/>
  <c r="C200" i="8"/>
  <c r="B200" i="8"/>
  <c r="A200" i="8"/>
  <c r="E199" i="8"/>
  <c r="D199" i="8"/>
  <c r="C199" i="8"/>
  <c r="B199" i="8"/>
  <c r="A199" i="8"/>
  <c r="E198" i="8"/>
  <c r="D198" i="8"/>
  <c r="C198" i="8"/>
  <c r="B198" i="8"/>
  <c r="A198" i="8"/>
  <c r="E197" i="8"/>
  <c r="D197" i="8"/>
  <c r="C197" i="8"/>
  <c r="B197" i="8"/>
  <c r="A197" i="8"/>
  <c r="E196" i="8"/>
  <c r="D196" i="8"/>
  <c r="C196" i="8"/>
  <c r="B196" i="8"/>
  <c r="A196" i="8"/>
  <c r="E195" i="8"/>
  <c r="D195" i="8"/>
  <c r="C195" i="8"/>
  <c r="B195" i="8"/>
  <c r="A195" i="8"/>
  <c r="E194" i="8"/>
  <c r="D194" i="8"/>
  <c r="C194" i="8"/>
  <c r="B194" i="8"/>
  <c r="A194" i="8"/>
  <c r="E193" i="8"/>
  <c r="D193" i="8"/>
  <c r="C193" i="8"/>
  <c r="B193" i="8"/>
  <c r="A193" i="8"/>
  <c r="E192" i="8"/>
  <c r="D192" i="8"/>
  <c r="C192" i="8"/>
  <c r="B192" i="8"/>
  <c r="A192" i="8"/>
  <c r="E191" i="8"/>
  <c r="D191" i="8"/>
  <c r="C191" i="8"/>
  <c r="B191" i="8"/>
  <c r="A191" i="8"/>
  <c r="E190" i="8"/>
  <c r="D190" i="8"/>
  <c r="C190" i="8"/>
  <c r="B190" i="8"/>
  <c r="A190" i="8"/>
  <c r="E189" i="8"/>
  <c r="D189" i="8"/>
  <c r="C189" i="8"/>
  <c r="B189" i="8"/>
  <c r="A189" i="8"/>
  <c r="E188" i="8"/>
  <c r="D188" i="8"/>
  <c r="C188" i="8"/>
  <c r="B188" i="8"/>
  <c r="A188" i="8"/>
  <c r="E187" i="8"/>
  <c r="D187" i="8"/>
  <c r="C187" i="8"/>
  <c r="B187" i="8"/>
  <c r="A187" i="8"/>
  <c r="E186" i="8"/>
  <c r="D186" i="8"/>
  <c r="C186" i="8"/>
  <c r="B186" i="8"/>
  <c r="A186" i="8"/>
  <c r="E185" i="8"/>
  <c r="D185" i="8"/>
  <c r="C185" i="8"/>
  <c r="B185" i="8"/>
  <c r="A185" i="8"/>
  <c r="E184" i="8"/>
  <c r="D184" i="8"/>
  <c r="C184" i="8"/>
  <c r="B184" i="8"/>
  <c r="A184" i="8"/>
  <c r="E183" i="8"/>
  <c r="D183" i="8"/>
  <c r="C183" i="8"/>
  <c r="B183" i="8"/>
  <c r="A183" i="8"/>
  <c r="E182" i="8"/>
  <c r="D182" i="8"/>
  <c r="C182" i="8"/>
  <c r="B182" i="8"/>
  <c r="A182" i="8"/>
  <c r="E181" i="8"/>
  <c r="D181" i="8"/>
  <c r="C181" i="8"/>
  <c r="B181" i="8"/>
  <c r="A181" i="8"/>
  <c r="E180" i="8"/>
  <c r="D180" i="8"/>
  <c r="C180" i="8"/>
  <c r="B180" i="8"/>
  <c r="A180" i="8"/>
  <c r="E179" i="8"/>
  <c r="D179" i="8"/>
  <c r="C179" i="8"/>
  <c r="B179" i="8"/>
  <c r="A179" i="8"/>
  <c r="E178" i="8"/>
  <c r="D178" i="8"/>
  <c r="C178" i="8"/>
  <c r="B178" i="8"/>
  <c r="A178" i="8"/>
  <c r="E177" i="8"/>
  <c r="D177" i="8"/>
  <c r="C177" i="8"/>
  <c r="B177" i="8"/>
  <c r="A177" i="8"/>
  <c r="E176" i="8"/>
  <c r="D176" i="8"/>
  <c r="C176" i="8"/>
  <c r="B176" i="8"/>
  <c r="A176" i="8"/>
  <c r="E175" i="8"/>
  <c r="D175" i="8"/>
  <c r="C175" i="8"/>
  <c r="B175" i="8"/>
  <c r="A175" i="8"/>
  <c r="E174" i="8"/>
  <c r="D174" i="8"/>
  <c r="C174" i="8"/>
  <c r="B174" i="8"/>
  <c r="A174" i="8"/>
  <c r="E173" i="8"/>
  <c r="D173" i="8"/>
  <c r="C173" i="8"/>
  <c r="B173" i="8"/>
  <c r="A173" i="8"/>
  <c r="E172" i="8"/>
  <c r="D172" i="8"/>
  <c r="C172" i="8"/>
  <c r="B172" i="8"/>
  <c r="A172" i="8"/>
  <c r="E171" i="8"/>
  <c r="D171" i="8"/>
  <c r="C171" i="8"/>
  <c r="B171" i="8"/>
  <c r="A171" i="8"/>
  <c r="E170" i="8"/>
  <c r="D170" i="8"/>
  <c r="C170" i="8"/>
  <c r="B170" i="8"/>
  <c r="A170" i="8"/>
  <c r="E169" i="8"/>
  <c r="D169" i="8"/>
  <c r="C169" i="8"/>
  <c r="B169" i="8"/>
  <c r="A169" i="8"/>
  <c r="E168" i="8"/>
  <c r="D168" i="8"/>
  <c r="C168" i="8"/>
  <c r="B168" i="8"/>
  <c r="A168" i="8"/>
  <c r="E167" i="8"/>
  <c r="D167" i="8"/>
  <c r="C167" i="8"/>
  <c r="B167" i="8"/>
  <c r="A167" i="8"/>
  <c r="E166" i="8"/>
  <c r="D166" i="8"/>
  <c r="C166" i="8"/>
  <c r="B166" i="8"/>
  <c r="A166" i="8"/>
  <c r="E165" i="8"/>
  <c r="D165" i="8"/>
  <c r="C165" i="8"/>
  <c r="B165" i="8"/>
  <c r="A165" i="8"/>
  <c r="E164" i="8"/>
  <c r="D164" i="8"/>
  <c r="C164" i="8"/>
  <c r="B164" i="8"/>
  <c r="A164" i="8"/>
  <c r="E163" i="8"/>
  <c r="D163" i="8"/>
  <c r="C163" i="8"/>
  <c r="B163" i="8"/>
  <c r="A163" i="8"/>
  <c r="E162" i="8"/>
  <c r="D162" i="8"/>
  <c r="C162" i="8"/>
  <c r="B162" i="8"/>
  <c r="A162" i="8"/>
  <c r="E161" i="8"/>
  <c r="D161" i="8"/>
  <c r="C161" i="8"/>
  <c r="B161" i="8"/>
  <c r="A161" i="8"/>
  <c r="E160" i="8"/>
  <c r="D160" i="8"/>
  <c r="C160" i="8"/>
  <c r="B160" i="8"/>
  <c r="A160" i="8"/>
  <c r="E159" i="8"/>
  <c r="D159" i="8"/>
  <c r="C159" i="8"/>
  <c r="B159" i="8"/>
  <c r="A159" i="8"/>
  <c r="E158" i="8"/>
  <c r="D158" i="8"/>
  <c r="C158" i="8"/>
  <c r="B158" i="8"/>
  <c r="A158" i="8"/>
  <c r="E157" i="8"/>
  <c r="D157" i="8"/>
  <c r="C157" i="8"/>
  <c r="B157" i="8"/>
  <c r="A157" i="8"/>
  <c r="E156" i="8"/>
  <c r="D156" i="8"/>
  <c r="C156" i="8"/>
  <c r="B156" i="8"/>
  <c r="A156" i="8"/>
  <c r="E155" i="8"/>
  <c r="D155" i="8"/>
  <c r="C155" i="8"/>
  <c r="B155" i="8"/>
  <c r="A155" i="8"/>
  <c r="E154" i="8"/>
  <c r="D154" i="8"/>
  <c r="C154" i="8"/>
  <c r="B154" i="8"/>
  <c r="A154" i="8"/>
  <c r="E153" i="8"/>
  <c r="D153" i="8"/>
  <c r="C153" i="8"/>
  <c r="B153" i="8"/>
  <c r="A153" i="8"/>
  <c r="E152" i="8"/>
  <c r="D152" i="8"/>
  <c r="C152" i="8"/>
  <c r="B152" i="8"/>
  <c r="A152" i="8"/>
  <c r="E151" i="8"/>
  <c r="D151" i="8"/>
  <c r="C151" i="8"/>
  <c r="B151" i="8"/>
  <c r="A151" i="8"/>
  <c r="E150" i="8"/>
  <c r="D150" i="8"/>
  <c r="C150" i="8"/>
  <c r="B150" i="8"/>
  <c r="A150" i="8"/>
  <c r="E149" i="8"/>
  <c r="D149" i="8"/>
  <c r="C149" i="8"/>
  <c r="B149" i="8"/>
  <c r="A149" i="8"/>
  <c r="E148" i="8"/>
  <c r="D148" i="8"/>
  <c r="C148" i="8"/>
  <c r="B148" i="8"/>
  <c r="A148" i="8"/>
  <c r="E147" i="8"/>
  <c r="D147" i="8"/>
  <c r="C147" i="8"/>
  <c r="B147" i="8"/>
  <c r="A147" i="8"/>
  <c r="E146" i="8"/>
  <c r="D146" i="8"/>
  <c r="C146" i="8"/>
  <c r="B146" i="8"/>
  <c r="A146" i="8"/>
  <c r="E145" i="8"/>
  <c r="D145" i="8"/>
  <c r="C145" i="8"/>
  <c r="B145" i="8"/>
  <c r="A145" i="8"/>
  <c r="E144" i="8"/>
  <c r="D144" i="8"/>
  <c r="C144" i="8"/>
  <c r="B144" i="8"/>
  <c r="A144" i="8"/>
  <c r="E143" i="8"/>
  <c r="D143" i="8"/>
  <c r="C143" i="8"/>
  <c r="B143" i="8"/>
  <c r="A143" i="8"/>
  <c r="E142" i="8"/>
  <c r="D142" i="8"/>
  <c r="C142" i="8"/>
  <c r="B142" i="8"/>
  <c r="A142" i="8"/>
  <c r="E141" i="8"/>
  <c r="D141" i="8"/>
  <c r="C141" i="8"/>
  <c r="B141" i="8"/>
  <c r="A141" i="8"/>
  <c r="E140" i="8"/>
  <c r="D140" i="8"/>
  <c r="C140" i="8"/>
  <c r="B140" i="8"/>
  <c r="A140" i="8"/>
  <c r="E139" i="8"/>
  <c r="D139" i="8"/>
  <c r="C139" i="8"/>
  <c r="B139" i="8"/>
  <c r="A139" i="8"/>
  <c r="E138" i="8"/>
  <c r="D138" i="8"/>
  <c r="C138" i="8"/>
  <c r="B138" i="8"/>
  <c r="A138" i="8"/>
  <c r="E137" i="8"/>
  <c r="D137" i="8"/>
  <c r="C137" i="8"/>
  <c r="B137" i="8"/>
  <c r="A137" i="8"/>
  <c r="E136" i="8"/>
  <c r="D136" i="8"/>
  <c r="C136" i="8"/>
  <c r="B136" i="8"/>
  <c r="A136" i="8"/>
  <c r="E135" i="8"/>
  <c r="D135" i="8"/>
  <c r="C135" i="8"/>
  <c r="B135" i="8"/>
  <c r="A135" i="8"/>
  <c r="E134" i="8"/>
  <c r="D134" i="8"/>
  <c r="C134" i="8"/>
  <c r="B134" i="8"/>
  <c r="A134" i="8"/>
  <c r="E133" i="8"/>
  <c r="D133" i="8"/>
  <c r="C133" i="8"/>
  <c r="B133" i="8"/>
  <c r="A133" i="8"/>
  <c r="E132" i="8"/>
  <c r="D132" i="8"/>
  <c r="C132" i="8"/>
  <c r="B132" i="8"/>
  <c r="A132" i="8"/>
  <c r="E131" i="8"/>
  <c r="D131" i="8"/>
  <c r="C131" i="8"/>
  <c r="B131" i="8"/>
  <c r="A131" i="8"/>
  <c r="E130" i="8"/>
  <c r="D130" i="8"/>
  <c r="C130" i="8"/>
  <c r="B130" i="8"/>
  <c r="A130" i="8"/>
  <c r="E129" i="8"/>
  <c r="D129" i="8"/>
  <c r="C129" i="8"/>
  <c r="B129" i="8"/>
  <c r="A129" i="8"/>
  <c r="E128" i="8"/>
  <c r="D128" i="8"/>
  <c r="C128" i="8"/>
  <c r="B128" i="8"/>
  <c r="A128" i="8"/>
  <c r="E127" i="8"/>
  <c r="D127" i="8"/>
  <c r="C127" i="8"/>
  <c r="B127" i="8"/>
  <c r="A127" i="8"/>
  <c r="E126" i="8"/>
  <c r="D126" i="8"/>
  <c r="C126" i="8"/>
  <c r="B126" i="8"/>
  <c r="A126" i="8"/>
  <c r="E125" i="8"/>
  <c r="D125" i="8"/>
  <c r="C125" i="8"/>
  <c r="B125" i="8"/>
  <c r="A125" i="8"/>
  <c r="E124" i="8"/>
  <c r="D124" i="8"/>
  <c r="C124" i="8"/>
  <c r="B124" i="8"/>
  <c r="A124" i="8"/>
  <c r="E123" i="8"/>
  <c r="D123" i="8"/>
  <c r="C123" i="8"/>
  <c r="B123" i="8"/>
  <c r="A123" i="8"/>
  <c r="E122" i="8"/>
  <c r="D122" i="8"/>
  <c r="C122" i="8"/>
  <c r="B122" i="8"/>
  <c r="A122" i="8"/>
  <c r="E121" i="8"/>
  <c r="D121" i="8"/>
  <c r="C121" i="8"/>
  <c r="B121" i="8"/>
  <c r="A121" i="8"/>
  <c r="E120" i="8"/>
  <c r="D120" i="8"/>
  <c r="C120" i="8"/>
  <c r="B120" i="8"/>
  <c r="A120" i="8"/>
  <c r="E119" i="8"/>
  <c r="D119" i="8"/>
  <c r="C119" i="8"/>
  <c r="B119" i="8"/>
  <c r="A119" i="8"/>
  <c r="E118" i="8"/>
  <c r="D118" i="8"/>
  <c r="C118" i="8"/>
  <c r="B118" i="8"/>
  <c r="A118" i="8"/>
  <c r="E117" i="8"/>
  <c r="D117" i="8"/>
  <c r="C117" i="8"/>
  <c r="B117" i="8"/>
  <c r="A117" i="8"/>
  <c r="E116" i="8"/>
  <c r="D116" i="8"/>
  <c r="C116" i="8"/>
  <c r="B116" i="8"/>
  <c r="A116" i="8"/>
  <c r="E115" i="8"/>
  <c r="D115" i="8"/>
  <c r="C115" i="8"/>
  <c r="B115" i="8"/>
  <c r="A115" i="8"/>
  <c r="E114" i="8"/>
  <c r="D114" i="8"/>
  <c r="C114" i="8"/>
  <c r="B114" i="8"/>
  <c r="A114" i="8"/>
  <c r="E113" i="8"/>
  <c r="D113" i="8"/>
  <c r="C113" i="8"/>
  <c r="B113" i="8"/>
  <c r="A113" i="8"/>
  <c r="E112" i="8"/>
  <c r="D112" i="8"/>
  <c r="C112" i="8"/>
  <c r="B112" i="8"/>
  <c r="A112" i="8"/>
  <c r="E111" i="8"/>
  <c r="D111" i="8"/>
  <c r="C111" i="8"/>
  <c r="B111" i="8"/>
  <c r="A111" i="8"/>
  <c r="E110" i="8"/>
  <c r="D110" i="8"/>
  <c r="C110" i="8"/>
  <c r="B110" i="8"/>
  <c r="A110" i="8"/>
  <c r="E109" i="8"/>
  <c r="D109" i="8"/>
  <c r="C109" i="8"/>
  <c r="B109" i="8"/>
  <c r="A109" i="8"/>
  <c r="E108" i="8"/>
  <c r="D108" i="8"/>
  <c r="C108" i="8"/>
  <c r="B108" i="8"/>
  <c r="A108" i="8"/>
  <c r="E107" i="8"/>
  <c r="D107" i="8"/>
  <c r="C107" i="8"/>
  <c r="B107" i="8"/>
  <c r="A107" i="8"/>
  <c r="E106" i="8"/>
  <c r="D106" i="8"/>
  <c r="C106" i="8"/>
  <c r="B106" i="8"/>
  <c r="A106" i="8"/>
  <c r="E105" i="8"/>
  <c r="D105" i="8"/>
  <c r="C105" i="8"/>
  <c r="B105" i="8"/>
  <c r="A105" i="8"/>
  <c r="E104" i="8"/>
  <c r="D104" i="8"/>
  <c r="C104" i="8"/>
  <c r="B104" i="8"/>
  <c r="A104" i="8"/>
  <c r="E103" i="8"/>
  <c r="D103" i="8"/>
  <c r="C103" i="8"/>
  <c r="B103" i="8"/>
  <c r="A103" i="8"/>
  <c r="E102" i="8"/>
  <c r="D102" i="8"/>
  <c r="C102" i="8"/>
  <c r="B102" i="8"/>
  <c r="A102" i="8"/>
  <c r="E101" i="8"/>
  <c r="D101" i="8"/>
  <c r="C101" i="8"/>
  <c r="B101" i="8"/>
  <c r="A101" i="8"/>
  <c r="E100" i="8"/>
  <c r="D100" i="8"/>
  <c r="C100" i="8"/>
  <c r="B100" i="8"/>
  <c r="A100" i="8"/>
  <c r="E99" i="8"/>
  <c r="D99" i="8"/>
  <c r="C99" i="8"/>
  <c r="B99" i="8"/>
  <c r="A99" i="8"/>
  <c r="E98" i="8"/>
  <c r="D98" i="8"/>
  <c r="C98" i="8"/>
  <c r="B98" i="8"/>
  <c r="A98" i="8"/>
  <c r="E97" i="8"/>
  <c r="D97" i="8"/>
  <c r="C97" i="8"/>
  <c r="B97" i="8"/>
  <c r="A97" i="8"/>
  <c r="E96" i="8"/>
  <c r="D96" i="8"/>
  <c r="C96" i="8"/>
  <c r="B96" i="8"/>
  <c r="A96" i="8"/>
  <c r="E95" i="8"/>
  <c r="D95" i="8"/>
  <c r="C95" i="8"/>
  <c r="B95" i="8"/>
  <c r="A95" i="8"/>
  <c r="E94" i="8"/>
  <c r="D94" i="8"/>
  <c r="C94" i="8"/>
  <c r="B94" i="8"/>
  <c r="A94" i="8"/>
  <c r="E93" i="8"/>
  <c r="D93" i="8"/>
  <c r="C93" i="8"/>
  <c r="B93" i="8"/>
  <c r="A93" i="8"/>
  <c r="E65" i="8"/>
  <c r="D65" i="8"/>
  <c r="C65" i="8"/>
  <c r="B65" i="8"/>
  <c r="A65" i="8"/>
  <c r="E64" i="8"/>
  <c r="D64" i="8"/>
  <c r="C64" i="8"/>
  <c r="B64" i="8"/>
  <c r="A64" i="8"/>
  <c r="E63" i="8"/>
  <c r="D63" i="8"/>
  <c r="C63" i="8"/>
  <c r="B63" i="8"/>
  <c r="A63" i="8"/>
  <c r="E62" i="8"/>
  <c r="D62" i="8"/>
  <c r="C62" i="8"/>
  <c r="B62" i="8"/>
  <c r="A62" i="8"/>
  <c r="E61" i="8"/>
  <c r="D61" i="8"/>
  <c r="C61" i="8"/>
  <c r="B61" i="8"/>
  <c r="A61" i="8"/>
  <c r="E60" i="8"/>
  <c r="D60" i="8"/>
  <c r="C60" i="8"/>
  <c r="B60" i="8"/>
  <c r="A60" i="8"/>
  <c r="E59" i="8"/>
  <c r="D59" i="8"/>
  <c r="C59" i="8"/>
  <c r="B59" i="8"/>
  <c r="A59" i="8"/>
  <c r="E58" i="8"/>
  <c r="D58" i="8"/>
  <c r="C58" i="8"/>
  <c r="B58" i="8"/>
  <c r="A58" i="8"/>
  <c r="E57" i="8"/>
  <c r="D57" i="8"/>
  <c r="C57" i="8"/>
  <c r="B57" i="8"/>
  <c r="A57" i="8"/>
  <c r="E56" i="8"/>
  <c r="D56" i="8"/>
  <c r="C56" i="8"/>
  <c r="B56" i="8"/>
  <c r="A56" i="8"/>
  <c r="E55" i="8"/>
  <c r="D55" i="8"/>
  <c r="C55" i="8"/>
  <c r="B55" i="8"/>
  <c r="A55" i="8"/>
  <c r="E54" i="8"/>
  <c r="D54" i="8"/>
  <c r="C54" i="8"/>
  <c r="B54" i="8"/>
  <c r="A54" i="8"/>
  <c r="E53" i="8"/>
  <c r="D53" i="8"/>
  <c r="C53" i="8"/>
  <c r="B53" i="8"/>
  <c r="A53" i="8"/>
  <c r="E52" i="8"/>
  <c r="D52" i="8"/>
  <c r="C52" i="8"/>
  <c r="B52" i="8"/>
  <c r="A52" i="8"/>
  <c r="E51" i="8"/>
  <c r="D51" i="8"/>
  <c r="C51" i="8"/>
  <c r="B51" i="8"/>
  <c r="A51" i="8"/>
  <c r="E50" i="8"/>
  <c r="D50" i="8"/>
  <c r="C50" i="8"/>
  <c r="B50" i="8"/>
  <c r="A50" i="8"/>
  <c r="E49" i="8"/>
  <c r="D49" i="8"/>
  <c r="C49" i="8"/>
  <c r="B49" i="8"/>
  <c r="A49" i="8"/>
  <c r="E48" i="8"/>
  <c r="D48" i="8"/>
  <c r="C48" i="8"/>
  <c r="B48" i="8"/>
  <c r="A48" i="8"/>
  <c r="E47" i="8"/>
  <c r="D47" i="8"/>
  <c r="C47" i="8"/>
  <c r="B47" i="8"/>
  <c r="A47" i="8"/>
  <c r="E46" i="8"/>
  <c r="D46" i="8"/>
  <c r="C46" i="8"/>
  <c r="B46" i="8"/>
  <c r="A46" i="8"/>
  <c r="E45" i="8"/>
  <c r="D45" i="8"/>
  <c r="C45" i="8"/>
  <c r="B45" i="8"/>
  <c r="A45" i="8"/>
  <c r="E44" i="8"/>
  <c r="D44" i="8"/>
  <c r="C44" i="8"/>
  <c r="B44" i="8"/>
  <c r="A44" i="8"/>
  <c r="E43" i="8"/>
  <c r="D43" i="8"/>
  <c r="C43" i="8"/>
  <c r="B43" i="8"/>
  <c r="A43" i="8"/>
  <c r="E42" i="8"/>
  <c r="D42" i="8"/>
  <c r="C42" i="8"/>
  <c r="B42" i="8"/>
  <c r="A42" i="8"/>
  <c r="E41" i="8"/>
  <c r="D41" i="8"/>
  <c r="C41" i="8"/>
  <c r="B41" i="8"/>
  <c r="A41" i="8"/>
  <c r="E40" i="8"/>
  <c r="D40" i="8"/>
  <c r="C40" i="8"/>
  <c r="B40" i="8"/>
  <c r="A40" i="8"/>
  <c r="E39" i="8"/>
  <c r="D39" i="8"/>
  <c r="C39" i="8"/>
  <c r="B39" i="8"/>
  <c r="A39" i="8"/>
  <c r="E38" i="8"/>
  <c r="D38" i="8"/>
  <c r="C38" i="8"/>
  <c r="B38" i="8"/>
  <c r="A38" i="8"/>
  <c r="E37" i="8"/>
  <c r="D37" i="8"/>
  <c r="C37" i="8"/>
  <c r="B37" i="8"/>
  <c r="A37" i="8"/>
  <c r="E36" i="8"/>
  <c r="D36" i="8"/>
  <c r="C36" i="8"/>
  <c r="B36" i="8"/>
  <c r="A36" i="8"/>
  <c r="E35" i="8"/>
  <c r="D35" i="8"/>
  <c r="C35" i="8"/>
  <c r="B35" i="8"/>
  <c r="A35" i="8"/>
  <c r="E34" i="8"/>
  <c r="D34" i="8"/>
  <c r="C34" i="8"/>
  <c r="B34" i="8"/>
  <c r="A34" i="8"/>
  <c r="E33" i="8"/>
  <c r="D33" i="8"/>
  <c r="C33" i="8"/>
  <c r="B33" i="8"/>
  <c r="A33" i="8"/>
  <c r="E32" i="8"/>
  <c r="D32" i="8"/>
  <c r="C32" i="8"/>
  <c r="B32" i="8"/>
  <c r="A32" i="8"/>
  <c r="E31" i="8"/>
  <c r="D31" i="8"/>
  <c r="C31" i="8"/>
  <c r="B31" i="8"/>
  <c r="A31" i="8"/>
  <c r="E30" i="8"/>
  <c r="D30" i="8"/>
  <c r="C30" i="8"/>
  <c r="B30" i="8"/>
  <c r="A30" i="8"/>
  <c r="E29" i="8"/>
  <c r="D29" i="8"/>
  <c r="C29" i="8"/>
  <c r="B29" i="8"/>
  <c r="A29" i="8"/>
  <c r="E28" i="8"/>
  <c r="D28" i="8"/>
  <c r="C28" i="8"/>
  <c r="B28" i="8"/>
  <c r="A28" i="8"/>
  <c r="E27" i="8"/>
  <c r="D27" i="8"/>
  <c r="C27" i="8"/>
  <c r="B27" i="8"/>
  <c r="A27" i="8"/>
  <c r="E26" i="8"/>
  <c r="D26" i="8"/>
  <c r="C26" i="8"/>
  <c r="B26" i="8"/>
  <c r="A26" i="8"/>
  <c r="E25" i="8"/>
  <c r="D25" i="8"/>
  <c r="C25" i="8"/>
  <c r="B25" i="8"/>
  <c r="A25" i="8"/>
  <c r="E24" i="8"/>
  <c r="D24" i="8"/>
  <c r="C24" i="8"/>
  <c r="B24" i="8"/>
  <c r="A24" i="8"/>
  <c r="E23" i="8"/>
  <c r="D23" i="8"/>
  <c r="C23" i="8"/>
  <c r="B23" i="8"/>
  <c r="A23" i="8"/>
  <c r="E22" i="8"/>
  <c r="D22" i="8"/>
  <c r="C22" i="8"/>
  <c r="B22" i="8"/>
  <c r="A22" i="8"/>
  <c r="E21" i="8"/>
  <c r="D21" i="8"/>
  <c r="C21" i="8"/>
  <c r="B21" i="8"/>
  <c r="A21" i="8"/>
  <c r="E20" i="8"/>
  <c r="D20" i="8"/>
  <c r="C20" i="8"/>
  <c r="B20" i="8"/>
  <c r="A20" i="8"/>
  <c r="E19" i="8"/>
  <c r="D19" i="8"/>
  <c r="C19" i="8"/>
  <c r="B19" i="8"/>
  <c r="A19" i="8"/>
  <c r="E18" i="8"/>
  <c r="D18" i="8"/>
  <c r="C18" i="8"/>
  <c r="B18" i="8"/>
  <c r="A18" i="8"/>
  <c r="E17" i="8"/>
  <c r="D17" i="8"/>
  <c r="C17" i="8"/>
  <c r="B17" i="8"/>
  <c r="A17" i="8"/>
  <c r="E16" i="8"/>
  <c r="D16" i="8"/>
  <c r="C16" i="8"/>
  <c r="B16" i="8"/>
  <c r="A16" i="8"/>
  <c r="E15" i="8"/>
  <c r="D15" i="8"/>
  <c r="C15" i="8"/>
  <c r="B15" i="8"/>
  <c r="A15" i="8"/>
  <c r="E14" i="8"/>
  <c r="D14" i="8"/>
  <c r="C14" i="8"/>
  <c r="B14" i="8"/>
  <c r="A14" i="8"/>
  <c r="E13" i="8"/>
  <c r="D13" i="8"/>
  <c r="C13" i="8"/>
  <c r="B13" i="8"/>
  <c r="A13" i="8"/>
  <c r="E12" i="8"/>
  <c r="D12" i="8"/>
  <c r="C12" i="8"/>
  <c r="B12" i="8"/>
  <c r="A12" i="8"/>
  <c r="E11" i="8"/>
  <c r="D11" i="8"/>
  <c r="C11" i="8"/>
  <c r="B11" i="8"/>
  <c r="A11" i="8"/>
  <c r="A10" i="5" l="1"/>
  <c r="B10" i="5"/>
  <c r="C10" i="5"/>
  <c r="D10" i="5"/>
  <c r="E10" i="5"/>
  <c r="F10" i="5"/>
  <c r="G10" i="5"/>
  <c r="H10" i="5"/>
  <c r="I10" i="5"/>
  <c r="A11" i="5"/>
  <c r="B11" i="5"/>
  <c r="C11" i="5"/>
  <c r="D11" i="5" s="1"/>
  <c r="E11" i="5"/>
  <c r="F11" i="5"/>
  <c r="G11" i="5"/>
  <c r="H11" i="5" s="1"/>
  <c r="I11" i="5"/>
  <c r="A12" i="5"/>
  <c r="B12" i="5"/>
  <c r="C12" i="5"/>
  <c r="D12" i="5"/>
  <c r="E12" i="5"/>
  <c r="F12" i="5"/>
  <c r="G12" i="5"/>
  <c r="H12" i="5"/>
  <c r="I12" i="5"/>
  <c r="A13" i="5"/>
  <c r="B13" i="5" s="1"/>
  <c r="C13" i="5"/>
  <c r="D13" i="5"/>
  <c r="E13" i="5"/>
  <c r="F13" i="5" s="1"/>
  <c r="G13" i="5"/>
  <c r="H13" i="5"/>
  <c r="I13" i="5"/>
  <c r="A14" i="5"/>
  <c r="B14" i="5"/>
  <c r="C14" i="5"/>
  <c r="D14" i="5"/>
  <c r="E14" i="5"/>
  <c r="F14" i="5"/>
  <c r="G14" i="5"/>
  <c r="H14" i="5"/>
  <c r="I14" i="5"/>
  <c r="A15" i="5"/>
  <c r="B15" i="5"/>
  <c r="C15" i="5"/>
  <c r="D15" i="5" s="1"/>
  <c r="E15" i="5"/>
  <c r="F15" i="5"/>
  <c r="G15" i="5"/>
  <c r="H15" i="5" s="1"/>
  <c r="I15" i="5"/>
  <c r="A16" i="5"/>
  <c r="B16" i="5"/>
  <c r="C16" i="5"/>
  <c r="D16" i="5"/>
  <c r="E16" i="5"/>
  <c r="F16" i="5"/>
  <c r="G16" i="5"/>
  <c r="H16" i="5"/>
  <c r="I16" i="5"/>
  <c r="A17" i="5"/>
  <c r="B17" i="5" s="1"/>
  <c r="C17" i="5"/>
  <c r="D17" i="5"/>
  <c r="E17" i="5"/>
  <c r="F17" i="5" s="1"/>
  <c r="G17" i="5"/>
  <c r="H17" i="5"/>
  <c r="I17" i="5"/>
  <c r="A18" i="5"/>
  <c r="B18" i="5"/>
  <c r="C18" i="5"/>
  <c r="D18" i="5"/>
  <c r="E18" i="5"/>
  <c r="F18" i="5"/>
  <c r="G18" i="5"/>
  <c r="H18" i="5"/>
  <c r="I18" i="5"/>
  <c r="A19" i="5"/>
  <c r="B19" i="5"/>
  <c r="C19" i="5"/>
  <c r="D19" i="5" s="1"/>
  <c r="E19" i="5"/>
  <c r="F19" i="5"/>
  <c r="G19" i="5"/>
  <c r="H19" i="5" s="1"/>
  <c r="I19" i="5"/>
  <c r="A20" i="5"/>
  <c r="B20" i="5"/>
  <c r="C20" i="5"/>
  <c r="D20" i="5"/>
  <c r="E20" i="5"/>
  <c r="F20" i="5"/>
  <c r="G20" i="5"/>
  <c r="H20" i="5"/>
  <c r="I20" i="5"/>
  <c r="A21" i="5"/>
  <c r="B21" i="5" s="1"/>
  <c r="C21" i="5"/>
  <c r="D21" i="5"/>
  <c r="E21" i="5"/>
  <c r="F21" i="5" s="1"/>
  <c r="G21" i="5"/>
  <c r="H21" i="5"/>
  <c r="I21" i="5"/>
  <c r="A22" i="5"/>
  <c r="B22" i="5"/>
  <c r="C22" i="5"/>
  <c r="D22" i="5"/>
  <c r="E22" i="5"/>
  <c r="F22" i="5"/>
  <c r="G22" i="5"/>
  <c r="H22" i="5"/>
  <c r="I22" i="5"/>
  <c r="A23" i="5"/>
  <c r="B23" i="5"/>
  <c r="C23" i="5"/>
  <c r="D23" i="5" s="1"/>
  <c r="E23" i="5"/>
  <c r="F23" i="5"/>
  <c r="G23" i="5"/>
  <c r="H23" i="5" s="1"/>
  <c r="I23" i="5"/>
  <c r="A24" i="5"/>
  <c r="B24" i="5"/>
  <c r="C24" i="5"/>
  <c r="D24" i="5"/>
  <c r="E24" i="5"/>
  <c r="F24" i="5"/>
  <c r="G24" i="5"/>
  <c r="H24" i="5"/>
  <c r="I24" i="5"/>
  <c r="A25" i="5"/>
  <c r="B25" i="5" s="1"/>
  <c r="C25" i="5"/>
  <c r="D25" i="5"/>
  <c r="E25" i="5"/>
  <c r="F25" i="5" s="1"/>
  <c r="G25" i="5"/>
  <c r="H25" i="5"/>
  <c r="I25" i="5"/>
  <c r="A26" i="5"/>
  <c r="B26" i="5"/>
  <c r="C26" i="5"/>
  <c r="D26" i="5"/>
  <c r="E26" i="5"/>
  <c r="F26" i="5"/>
  <c r="G26" i="5"/>
  <c r="H26" i="5"/>
  <c r="I26" i="5"/>
  <c r="A27" i="5"/>
  <c r="B27" i="5"/>
  <c r="C27" i="5"/>
  <c r="D27" i="5" s="1"/>
  <c r="E27" i="5"/>
  <c r="F27" i="5"/>
  <c r="G27" i="5"/>
  <c r="H27" i="5" s="1"/>
  <c r="I27" i="5"/>
  <c r="A28" i="5"/>
  <c r="B28" i="5"/>
  <c r="C28" i="5"/>
  <c r="D28" i="5"/>
  <c r="E28" i="5"/>
  <c r="F28" i="5"/>
  <c r="G28" i="5"/>
  <c r="H28" i="5"/>
  <c r="I28" i="5"/>
  <c r="A29" i="5"/>
  <c r="B29" i="5" s="1"/>
  <c r="C29" i="5"/>
  <c r="D29" i="5"/>
  <c r="E29" i="5"/>
  <c r="F29" i="5" s="1"/>
  <c r="G29" i="5"/>
  <c r="H29" i="5"/>
  <c r="I29" i="5"/>
  <c r="A30" i="5"/>
  <c r="B30" i="5"/>
  <c r="C30" i="5"/>
  <c r="D30" i="5"/>
  <c r="E30" i="5"/>
  <c r="F30" i="5"/>
  <c r="G30" i="5"/>
  <c r="H30" i="5"/>
  <c r="I30" i="5"/>
  <c r="A31" i="5"/>
  <c r="B31" i="5"/>
  <c r="C31" i="5"/>
  <c r="D31" i="5" s="1"/>
  <c r="E31" i="5"/>
  <c r="F31" i="5"/>
  <c r="G31" i="5"/>
  <c r="H31" i="5" s="1"/>
  <c r="I31" i="5"/>
  <c r="A32" i="5"/>
  <c r="B32" i="5"/>
  <c r="C32" i="5"/>
  <c r="D32" i="5"/>
  <c r="E32" i="5"/>
  <c r="F32" i="5"/>
  <c r="G32" i="5"/>
  <c r="H32" i="5"/>
  <c r="I32" i="5"/>
  <c r="A33" i="5"/>
  <c r="B33" i="5" s="1"/>
  <c r="C33" i="5"/>
  <c r="D33" i="5"/>
  <c r="E33" i="5"/>
  <c r="F33" i="5" s="1"/>
  <c r="G33" i="5"/>
  <c r="H33" i="5"/>
  <c r="I33" i="5"/>
  <c r="A34" i="5"/>
  <c r="B34" i="5"/>
  <c r="C34" i="5"/>
  <c r="D34" i="5"/>
  <c r="E34" i="5"/>
  <c r="F34" i="5"/>
  <c r="G34" i="5"/>
  <c r="H34" i="5"/>
  <c r="I34" i="5"/>
  <c r="A35" i="5"/>
  <c r="B35" i="5"/>
  <c r="C35" i="5"/>
  <c r="D35" i="5" s="1"/>
  <c r="E35" i="5"/>
  <c r="F35" i="5"/>
  <c r="G35" i="5"/>
  <c r="H35" i="5" s="1"/>
  <c r="I35" i="5"/>
  <c r="A36" i="5"/>
  <c r="B36" i="5"/>
  <c r="C36" i="5"/>
  <c r="D36" i="5"/>
  <c r="E36" i="5"/>
  <c r="F36" i="5"/>
  <c r="G36" i="5"/>
  <c r="H36" i="5"/>
  <c r="I36" i="5"/>
  <c r="A37" i="5"/>
  <c r="B37" i="5" s="1"/>
  <c r="C37" i="5"/>
  <c r="D37" i="5"/>
  <c r="E37" i="5"/>
  <c r="F37" i="5" s="1"/>
  <c r="G37" i="5"/>
  <c r="H37" i="5"/>
  <c r="I37" i="5"/>
  <c r="A38" i="5"/>
  <c r="B38" i="5"/>
  <c r="C38" i="5"/>
  <c r="D38" i="5"/>
  <c r="E38" i="5"/>
  <c r="F38" i="5"/>
  <c r="G38" i="5"/>
  <c r="H38" i="5"/>
  <c r="I38" i="5"/>
  <c r="A39" i="5"/>
  <c r="B39" i="5"/>
  <c r="C39" i="5"/>
  <c r="D39" i="5" s="1"/>
  <c r="E39" i="5"/>
  <c r="F39" i="5"/>
  <c r="G39" i="5"/>
  <c r="H39" i="5" s="1"/>
  <c r="I39" i="5"/>
  <c r="A40" i="5"/>
  <c r="B40" i="5"/>
  <c r="C40" i="5"/>
  <c r="D40" i="5"/>
  <c r="E40" i="5"/>
  <c r="F40" i="5"/>
  <c r="G40" i="5"/>
  <c r="H40" i="5"/>
  <c r="I40" i="5"/>
  <c r="A41" i="5"/>
  <c r="B41" i="5" s="1"/>
  <c r="C41" i="5"/>
  <c r="D41" i="5"/>
  <c r="E41" i="5"/>
  <c r="F41" i="5" s="1"/>
  <c r="G41" i="5"/>
  <c r="H41" i="5"/>
  <c r="I41" i="5"/>
  <c r="A42" i="5"/>
  <c r="B42" i="5"/>
  <c r="C42" i="5"/>
  <c r="D42" i="5"/>
  <c r="E42" i="5"/>
  <c r="F42" i="5"/>
  <c r="G42" i="5"/>
  <c r="H42" i="5"/>
  <c r="I42" i="5"/>
  <c r="A43" i="5"/>
  <c r="B43" i="5"/>
  <c r="C43" i="5"/>
  <c r="D43" i="5" s="1"/>
  <c r="E43" i="5"/>
  <c r="F43" i="5"/>
  <c r="G43" i="5"/>
  <c r="H43" i="5" s="1"/>
  <c r="I43" i="5"/>
  <c r="A44" i="5"/>
  <c r="B44" i="5"/>
  <c r="C44" i="5"/>
  <c r="D44" i="5"/>
  <c r="E44" i="5"/>
  <c r="F44" i="5"/>
  <c r="G44" i="5"/>
  <c r="H44" i="5"/>
  <c r="I44" i="5"/>
  <c r="A45" i="5"/>
  <c r="B45" i="5" s="1"/>
  <c r="C45" i="5"/>
  <c r="D45" i="5"/>
  <c r="E45" i="5"/>
  <c r="F45" i="5" s="1"/>
  <c r="G45" i="5"/>
  <c r="H45" i="5"/>
  <c r="I45" i="5"/>
  <c r="A46" i="5"/>
  <c r="B46" i="5"/>
  <c r="C46" i="5"/>
  <c r="D46" i="5"/>
  <c r="E46" i="5"/>
  <c r="F46" i="5"/>
  <c r="G46" i="5"/>
  <c r="H46" i="5"/>
  <c r="I46" i="5"/>
  <c r="A47" i="5"/>
  <c r="B47" i="5"/>
  <c r="C47" i="5"/>
  <c r="D47" i="5" s="1"/>
  <c r="E47" i="5"/>
  <c r="F47" i="5"/>
  <c r="G47" i="5"/>
  <c r="H47" i="5" s="1"/>
  <c r="I47" i="5"/>
  <c r="A48" i="5"/>
  <c r="B48" i="5"/>
  <c r="C48" i="5"/>
  <c r="D48" i="5"/>
  <c r="E48" i="5"/>
  <c r="F48" i="5"/>
  <c r="G48" i="5"/>
  <c r="H48" i="5"/>
  <c r="I48" i="5"/>
  <c r="A49" i="5"/>
  <c r="B49" i="5" s="1"/>
  <c r="C49" i="5"/>
  <c r="D49" i="5"/>
  <c r="E49" i="5"/>
  <c r="F49" i="5" s="1"/>
  <c r="G49" i="5"/>
  <c r="H49" i="5"/>
  <c r="I49" i="5"/>
  <c r="A50" i="5"/>
  <c r="B50" i="5"/>
  <c r="C50" i="5"/>
  <c r="D50" i="5"/>
  <c r="E50" i="5"/>
  <c r="F50" i="5"/>
  <c r="G50" i="5"/>
  <c r="H50" i="5"/>
  <c r="I50" i="5"/>
  <c r="A51" i="5"/>
  <c r="B51" i="5"/>
  <c r="C51" i="5"/>
  <c r="D51" i="5" s="1"/>
  <c r="E51" i="5"/>
  <c r="F51" i="5"/>
  <c r="G51" i="5"/>
  <c r="H51" i="5" s="1"/>
  <c r="I51" i="5"/>
  <c r="A52" i="5"/>
  <c r="B52" i="5"/>
  <c r="C52" i="5"/>
  <c r="D52" i="5"/>
  <c r="E52" i="5"/>
  <c r="F52" i="5"/>
  <c r="G52" i="5"/>
  <c r="H52" i="5"/>
  <c r="I52" i="5"/>
  <c r="A53" i="5"/>
  <c r="B53" i="5" s="1"/>
  <c r="C53" i="5"/>
  <c r="D53" i="5"/>
  <c r="E53" i="5"/>
  <c r="F53" i="5" s="1"/>
  <c r="G53" i="5"/>
  <c r="H53" i="5"/>
  <c r="I53" i="5"/>
  <c r="A54" i="5"/>
  <c r="B54" i="5"/>
  <c r="C54" i="5"/>
  <c r="D54" i="5"/>
  <c r="E54" i="5"/>
  <c r="F54" i="5"/>
  <c r="G54" i="5"/>
  <c r="H54" i="5"/>
  <c r="I54" i="5"/>
  <c r="A55" i="5"/>
  <c r="B55" i="5"/>
  <c r="C55" i="5"/>
  <c r="D55" i="5" s="1"/>
  <c r="E55" i="5"/>
  <c r="F55" i="5"/>
  <c r="G55" i="5"/>
  <c r="H55" i="5" s="1"/>
  <c r="I55" i="5"/>
  <c r="A56" i="5"/>
  <c r="B56" i="5"/>
  <c r="C56" i="5"/>
  <c r="D56" i="5"/>
  <c r="E56" i="5"/>
  <c r="F56" i="5"/>
  <c r="G56" i="5"/>
  <c r="H56" i="5"/>
  <c r="I56" i="5"/>
  <c r="A57" i="5"/>
  <c r="B57" i="5" s="1"/>
  <c r="C57" i="5"/>
  <c r="D57" i="5"/>
  <c r="E57" i="5"/>
  <c r="F57" i="5" s="1"/>
  <c r="G57" i="5"/>
  <c r="H57" i="5"/>
  <c r="I57" i="5"/>
  <c r="A58" i="5"/>
  <c r="B58" i="5"/>
  <c r="C58" i="5"/>
  <c r="D58" i="5"/>
  <c r="E58" i="5"/>
  <c r="F58" i="5"/>
  <c r="G58" i="5"/>
  <c r="H58" i="5"/>
  <c r="I58" i="5"/>
  <c r="A59" i="5"/>
  <c r="B59" i="5"/>
  <c r="C59" i="5"/>
  <c r="D59" i="5" s="1"/>
  <c r="E59" i="5"/>
  <c r="F59" i="5"/>
  <c r="G59" i="5"/>
  <c r="H59" i="5" s="1"/>
  <c r="I59" i="5"/>
  <c r="A60" i="5"/>
  <c r="B60" i="5"/>
  <c r="C60" i="5"/>
  <c r="D60" i="5"/>
  <c r="E60" i="5"/>
  <c r="F60" i="5"/>
  <c r="G60" i="5"/>
  <c r="H60" i="5"/>
  <c r="I60" i="5"/>
  <c r="A61" i="5"/>
  <c r="B61" i="5" s="1"/>
  <c r="C61" i="5"/>
  <c r="D61" i="5"/>
  <c r="E61" i="5"/>
  <c r="F61" i="5" s="1"/>
  <c r="G61" i="5"/>
  <c r="H61" i="5"/>
  <c r="I61" i="5"/>
  <c r="A62" i="5"/>
  <c r="B62" i="5"/>
  <c r="C62" i="5"/>
  <c r="D62" i="5"/>
  <c r="E62" i="5"/>
  <c r="F62" i="5"/>
  <c r="G62" i="5"/>
  <c r="H62" i="5"/>
  <c r="I62" i="5"/>
  <c r="A63" i="5"/>
  <c r="B63" i="5"/>
  <c r="C63" i="5"/>
  <c r="D63" i="5" s="1"/>
  <c r="E63" i="5"/>
  <c r="F63" i="5"/>
  <c r="G63" i="5"/>
  <c r="H63" i="5" s="1"/>
  <c r="I63" i="5"/>
  <c r="A64" i="5"/>
  <c r="B64" i="5"/>
  <c r="C64" i="5"/>
  <c r="D64" i="5"/>
  <c r="E64" i="5"/>
  <c r="F64" i="5"/>
  <c r="G64" i="5"/>
  <c r="H64" i="5"/>
  <c r="I64" i="5"/>
  <c r="A92" i="5"/>
  <c r="B92" i="5" s="1"/>
  <c r="C92" i="5"/>
  <c r="D92" i="5"/>
  <c r="E92" i="5"/>
  <c r="F92" i="5" s="1"/>
  <c r="G92" i="5"/>
  <c r="H92" i="5"/>
  <c r="I92" i="5"/>
  <c r="A93" i="5"/>
  <c r="B93" i="5"/>
  <c r="C93" i="5"/>
  <c r="D93" i="5"/>
  <c r="E93" i="5"/>
  <c r="F93" i="5"/>
  <c r="G93" i="5"/>
  <c r="H93" i="5"/>
  <c r="I93" i="5"/>
  <c r="A94" i="5"/>
  <c r="B94" i="5"/>
  <c r="C94" i="5"/>
  <c r="D94" i="5" s="1"/>
  <c r="E94" i="5"/>
  <c r="F94" i="5"/>
  <c r="G94" i="5"/>
  <c r="H94" i="5" s="1"/>
  <c r="I94" i="5"/>
  <c r="A95" i="5"/>
  <c r="B95" i="5"/>
  <c r="C95" i="5"/>
  <c r="D95" i="5"/>
  <c r="E95" i="5"/>
  <c r="F95" i="5"/>
  <c r="G95" i="5"/>
  <c r="H95" i="5"/>
  <c r="I95" i="5"/>
  <c r="A96" i="5"/>
  <c r="B96" i="5" s="1"/>
  <c r="C96" i="5"/>
  <c r="D96" i="5"/>
  <c r="E96" i="5"/>
  <c r="F96" i="5" s="1"/>
  <c r="G96" i="5"/>
  <c r="H96" i="5"/>
  <c r="I96" i="5"/>
  <c r="A97" i="5"/>
  <c r="B97" i="5"/>
  <c r="C97" i="5"/>
  <c r="D97" i="5"/>
  <c r="E97" i="5"/>
  <c r="F97" i="5"/>
  <c r="G97" i="5"/>
  <c r="H97" i="5"/>
  <c r="I97" i="5"/>
  <c r="A98" i="5"/>
  <c r="B98" i="5"/>
  <c r="C98" i="5"/>
  <c r="D98" i="5" s="1"/>
  <c r="E98" i="5"/>
  <c r="F98" i="5"/>
  <c r="G98" i="5"/>
  <c r="H98" i="5" s="1"/>
  <c r="I98" i="5"/>
  <c r="A99" i="5"/>
  <c r="B99" i="5"/>
  <c r="C99" i="5"/>
  <c r="D99" i="5"/>
  <c r="E99" i="5"/>
  <c r="F99" i="5"/>
  <c r="G99" i="5"/>
  <c r="H99" i="5"/>
  <c r="I99" i="5"/>
  <c r="A100" i="5"/>
  <c r="B100" i="5" s="1"/>
  <c r="C100" i="5"/>
  <c r="D100" i="5"/>
  <c r="E100" i="5"/>
  <c r="F100" i="5" s="1"/>
  <c r="G100" i="5"/>
  <c r="H100" i="5"/>
  <c r="I100" i="5"/>
  <c r="A101" i="5"/>
  <c r="B101" i="5"/>
  <c r="C101" i="5"/>
  <c r="D101" i="5"/>
  <c r="E101" i="5"/>
  <c r="F101" i="5"/>
  <c r="G101" i="5"/>
  <c r="H101" i="5"/>
  <c r="I101" i="5"/>
  <c r="A102" i="5"/>
  <c r="B102" i="5"/>
  <c r="C102" i="5"/>
  <c r="D102" i="5" s="1"/>
  <c r="E102" i="5"/>
  <c r="F102" i="5"/>
  <c r="G102" i="5"/>
  <c r="H102" i="5" s="1"/>
  <c r="I102" i="5"/>
  <c r="A103" i="5"/>
  <c r="B103" i="5"/>
  <c r="C103" i="5"/>
  <c r="D103" i="5"/>
  <c r="E103" i="5"/>
  <c r="F103" i="5"/>
  <c r="G103" i="5"/>
  <c r="H103" i="5"/>
  <c r="I103" i="5"/>
  <c r="A104" i="5"/>
  <c r="B104" i="5" s="1"/>
  <c r="C104" i="5"/>
  <c r="D104" i="5"/>
  <c r="E104" i="5"/>
  <c r="F104" i="5" s="1"/>
  <c r="G104" i="5"/>
  <c r="H104" i="5"/>
  <c r="I104" i="5"/>
  <c r="A105" i="5"/>
  <c r="B105" i="5"/>
  <c r="C105" i="5"/>
  <c r="D105" i="5"/>
  <c r="E105" i="5"/>
  <c r="F105" i="5"/>
  <c r="G105" i="5"/>
  <c r="H105" i="5"/>
  <c r="I105" i="5"/>
  <c r="A106" i="5"/>
  <c r="B106" i="5"/>
  <c r="C106" i="5"/>
  <c r="D106" i="5" s="1"/>
  <c r="E106" i="5"/>
  <c r="F106" i="5"/>
  <c r="G106" i="5"/>
  <c r="H106" i="5" s="1"/>
  <c r="I106" i="5"/>
  <c r="A107" i="5"/>
  <c r="B107" i="5"/>
  <c r="C107" i="5"/>
  <c r="D107" i="5"/>
  <c r="E107" i="5"/>
  <c r="F107" i="5"/>
  <c r="G107" i="5"/>
  <c r="H107" i="5"/>
  <c r="I107" i="5"/>
  <c r="A108" i="5"/>
  <c r="B108" i="5" s="1"/>
  <c r="C108" i="5"/>
  <c r="D108" i="5"/>
  <c r="E108" i="5"/>
  <c r="F108" i="5" s="1"/>
  <c r="G108" i="5"/>
  <c r="H108" i="5"/>
  <c r="I108" i="5"/>
  <c r="A109" i="5"/>
  <c r="B109" i="5"/>
  <c r="C109" i="5"/>
  <c r="D109" i="5"/>
  <c r="E109" i="5"/>
  <c r="F109" i="5"/>
  <c r="G109" i="5"/>
  <c r="H109" i="5"/>
  <c r="I109" i="5"/>
  <c r="A110" i="5"/>
  <c r="B110" i="5"/>
  <c r="C110" i="5"/>
  <c r="D110" i="5" s="1"/>
  <c r="E110" i="5"/>
  <c r="F110" i="5"/>
  <c r="G110" i="5"/>
  <c r="H110" i="5" s="1"/>
  <c r="I110" i="5"/>
  <c r="A111" i="5"/>
  <c r="B111" i="5"/>
  <c r="C111" i="5"/>
  <c r="D111" i="5"/>
  <c r="E111" i="5"/>
  <c r="F111" i="5"/>
  <c r="G111" i="5"/>
  <c r="H111" i="5"/>
  <c r="I111" i="5"/>
  <c r="A112" i="5"/>
  <c r="B112" i="5" s="1"/>
  <c r="C112" i="5"/>
  <c r="D112" i="5"/>
  <c r="E112" i="5"/>
  <c r="F112" i="5" s="1"/>
  <c r="G112" i="5"/>
  <c r="H112" i="5"/>
  <c r="I112" i="5"/>
  <c r="A113" i="5"/>
  <c r="B113" i="5"/>
  <c r="C113" i="5"/>
  <c r="D113" i="5"/>
  <c r="E113" i="5"/>
  <c r="F113" i="5"/>
  <c r="G113" i="5"/>
  <c r="H113" i="5"/>
  <c r="I113" i="5"/>
  <c r="A114" i="5"/>
  <c r="B114" i="5"/>
  <c r="C114" i="5"/>
  <c r="D114" i="5" s="1"/>
  <c r="E114" i="5"/>
  <c r="F114" i="5"/>
  <c r="G114" i="5"/>
  <c r="H114" i="5" s="1"/>
  <c r="I114" i="5"/>
  <c r="A115" i="5"/>
  <c r="B115" i="5"/>
  <c r="C115" i="5"/>
  <c r="D115" i="5"/>
  <c r="E115" i="5"/>
  <c r="F115" i="5"/>
  <c r="G115" i="5"/>
  <c r="H115" i="5"/>
  <c r="I115" i="5"/>
  <c r="A116" i="5"/>
  <c r="B116" i="5" s="1"/>
  <c r="C116" i="5"/>
  <c r="D116" i="5"/>
  <c r="E116" i="5"/>
  <c r="F116" i="5" s="1"/>
  <c r="G116" i="5"/>
  <c r="H116" i="5" s="1"/>
  <c r="I116" i="5"/>
  <c r="A117" i="5"/>
  <c r="B117" i="5" s="1"/>
  <c r="C117" i="5"/>
  <c r="D117" i="5"/>
  <c r="E117" i="5"/>
  <c r="F117" i="5" s="1"/>
  <c r="G117" i="5"/>
  <c r="H117" i="5"/>
  <c r="I117" i="5"/>
  <c r="A118" i="5"/>
  <c r="B118" i="5" s="1"/>
  <c r="C118" i="5"/>
  <c r="D118" i="5" s="1"/>
  <c r="E118" i="5"/>
  <c r="F118" i="5"/>
  <c r="G118" i="5"/>
  <c r="H118" i="5" s="1"/>
  <c r="I118" i="5"/>
  <c r="A119" i="5"/>
  <c r="B119" i="5"/>
  <c r="C119" i="5"/>
  <c r="D119" i="5"/>
  <c r="E119" i="5"/>
  <c r="F119" i="5"/>
  <c r="G119" i="5"/>
  <c r="H119" i="5"/>
  <c r="I119" i="5"/>
  <c r="A120" i="5"/>
  <c r="B120" i="5" s="1"/>
  <c r="C120" i="5"/>
  <c r="D120" i="5"/>
  <c r="E120" i="5"/>
  <c r="F120" i="5" s="1"/>
  <c r="G120" i="5"/>
  <c r="H120" i="5" s="1"/>
  <c r="I120" i="5"/>
  <c r="A121" i="5"/>
  <c r="B121" i="5"/>
  <c r="C121" i="5"/>
  <c r="D121" i="5" s="1"/>
  <c r="E121" i="5"/>
  <c r="F121" i="5"/>
  <c r="G121" i="5"/>
  <c r="H121" i="5" s="1"/>
  <c r="I121" i="5"/>
  <c r="A122" i="5"/>
  <c r="B122" i="5" s="1"/>
  <c r="C122" i="5"/>
  <c r="D122" i="5" s="1"/>
  <c r="E122" i="5"/>
  <c r="F122" i="5"/>
  <c r="G122" i="5"/>
  <c r="H122" i="5"/>
  <c r="I122" i="5"/>
  <c r="A123" i="5"/>
  <c r="B123" i="5" s="1"/>
  <c r="C123" i="5"/>
  <c r="D123" i="5" s="1"/>
  <c r="E123" i="5"/>
  <c r="F123" i="5" s="1"/>
  <c r="G123" i="5"/>
  <c r="H123" i="5" s="1"/>
  <c r="I123" i="5"/>
  <c r="A124" i="5"/>
  <c r="B124" i="5" s="1"/>
  <c r="C124" i="5"/>
  <c r="D124" i="5"/>
  <c r="E124" i="5"/>
  <c r="F124" i="5" s="1"/>
  <c r="G124" i="5"/>
  <c r="H124" i="5"/>
  <c r="I124" i="5"/>
  <c r="A125" i="5"/>
  <c r="B125" i="5" s="1"/>
  <c r="C125" i="5"/>
  <c r="D125" i="5"/>
  <c r="E125" i="5"/>
  <c r="F125" i="5" s="1"/>
  <c r="G125" i="5"/>
  <c r="H125" i="5" s="1"/>
  <c r="I125" i="5"/>
  <c r="A126" i="5"/>
  <c r="B126" i="5"/>
  <c r="C126" i="5"/>
  <c r="D126" i="5"/>
  <c r="E126" i="5"/>
  <c r="F126" i="5"/>
  <c r="G126" i="5"/>
  <c r="H126" i="5"/>
  <c r="I126" i="5"/>
  <c r="A127" i="5"/>
  <c r="B127" i="5" s="1"/>
  <c r="C127" i="5"/>
  <c r="D127" i="5" s="1"/>
  <c r="E127" i="5"/>
  <c r="F127" i="5"/>
  <c r="G127" i="5"/>
  <c r="H127" i="5" s="1"/>
  <c r="I127" i="5"/>
  <c r="A128" i="5"/>
  <c r="B128" i="5"/>
  <c r="C128" i="5"/>
  <c r="D128" i="5" s="1"/>
  <c r="E128" i="5"/>
  <c r="F128" i="5"/>
  <c r="G128" i="5"/>
  <c r="H128" i="5" s="1"/>
  <c r="I128" i="5"/>
  <c r="A129" i="5"/>
  <c r="B129" i="5" s="1"/>
  <c r="C129" i="5"/>
  <c r="D129" i="5" s="1"/>
  <c r="E129" i="5"/>
  <c r="F129" i="5" s="1"/>
  <c r="G129" i="5"/>
  <c r="H129" i="5" s="1"/>
  <c r="I129" i="5"/>
  <c r="A130" i="5"/>
  <c r="B130" i="5"/>
  <c r="C130" i="5"/>
  <c r="D130" i="5" s="1"/>
  <c r="E130" i="5"/>
  <c r="F130" i="5"/>
  <c r="G130" i="5"/>
  <c r="H130" i="5" s="1"/>
  <c r="I130" i="5"/>
  <c r="A131" i="5"/>
  <c r="B131" i="5" s="1"/>
  <c r="C131" i="5"/>
  <c r="D131" i="5" s="1"/>
  <c r="E131" i="5"/>
  <c r="F131" i="5" s="1"/>
  <c r="G131" i="5"/>
  <c r="H131" i="5" s="1"/>
  <c r="I131" i="5"/>
  <c r="A132" i="5"/>
  <c r="B132" i="5" s="1"/>
  <c r="C132" i="5"/>
  <c r="D132" i="5"/>
  <c r="E132" i="5"/>
  <c r="F132" i="5" s="1"/>
  <c r="G132" i="5"/>
  <c r="H132" i="5"/>
  <c r="I132" i="5"/>
  <c r="A133" i="5"/>
  <c r="B133" i="5" s="1"/>
  <c r="C133" i="5"/>
  <c r="D133" i="5"/>
  <c r="E133" i="5"/>
  <c r="F133" i="5" s="1"/>
  <c r="G133" i="5"/>
  <c r="H133" i="5" s="1"/>
  <c r="I133" i="5"/>
  <c r="A134" i="5"/>
  <c r="B134" i="5" s="1"/>
  <c r="C134" i="5"/>
  <c r="D134" i="5"/>
  <c r="E134" i="5"/>
  <c r="F134" i="5" s="1"/>
  <c r="G134" i="5"/>
  <c r="H134" i="5"/>
  <c r="I134" i="5"/>
  <c r="A135" i="5"/>
  <c r="B135" i="5" s="1"/>
  <c r="C135" i="5"/>
  <c r="D135" i="5" s="1"/>
  <c r="E135" i="5"/>
  <c r="F135" i="5"/>
  <c r="G135" i="5"/>
  <c r="H135" i="5" s="1"/>
  <c r="I135" i="5"/>
  <c r="A136" i="5"/>
  <c r="B136" i="5"/>
  <c r="C136" i="5"/>
  <c r="D136" i="5" s="1"/>
  <c r="E136" i="5"/>
  <c r="F136" i="5"/>
  <c r="G136" i="5"/>
  <c r="H136" i="5" s="1"/>
  <c r="I136" i="5"/>
  <c r="A137" i="5"/>
  <c r="B137" i="5" s="1"/>
  <c r="C137" i="5"/>
  <c r="D137" i="5" s="1"/>
  <c r="E137" i="5"/>
  <c r="F137" i="5" s="1"/>
  <c r="G137" i="5"/>
  <c r="H137" i="5" s="1"/>
  <c r="I137" i="5"/>
  <c r="A138" i="5"/>
  <c r="B138" i="5"/>
  <c r="C138" i="5"/>
  <c r="D138" i="5"/>
  <c r="E138" i="5"/>
  <c r="F138" i="5"/>
  <c r="G138" i="5"/>
  <c r="H138" i="5"/>
  <c r="I138" i="5"/>
  <c r="A139" i="5"/>
  <c r="B139" i="5" s="1"/>
  <c r="C139" i="5"/>
  <c r="D139" i="5" s="1"/>
  <c r="E139" i="5"/>
  <c r="F139" i="5" s="1"/>
  <c r="G139" i="5"/>
  <c r="H139" i="5" s="1"/>
  <c r="I139" i="5"/>
  <c r="A140" i="5"/>
  <c r="B140" i="5" s="1"/>
  <c r="C140" i="5"/>
  <c r="D140" i="5"/>
  <c r="E140" i="5"/>
  <c r="F140" i="5" s="1"/>
  <c r="G140" i="5"/>
  <c r="H140" i="5"/>
  <c r="I140" i="5"/>
  <c r="A141" i="5"/>
  <c r="B141" i="5" s="1"/>
  <c r="C141" i="5"/>
  <c r="D141" i="5"/>
  <c r="E141" i="5"/>
  <c r="F141" i="5" s="1"/>
  <c r="G141" i="5"/>
  <c r="H141" i="5" s="1"/>
  <c r="I141" i="5"/>
  <c r="A142" i="5"/>
  <c r="B142" i="5"/>
  <c r="C142" i="5"/>
  <c r="D142" i="5"/>
  <c r="E142" i="5"/>
  <c r="F142" i="5"/>
  <c r="G142" i="5"/>
  <c r="H142" i="5"/>
  <c r="I142" i="5"/>
  <c r="A143" i="5"/>
  <c r="B143" i="5" s="1"/>
  <c r="C143" i="5"/>
  <c r="D143" i="5" s="1"/>
  <c r="E143" i="5"/>
  <c r="F143" i="5"/>
  <c r="G143" i="5"/>
  <c r="H143" i="5" s="1"/>
  <c r="I143" i="5"/>
  <c r="A144" i="5"/>
  <c r="B144" i="5"/>
  <c r="C144" i="5"/>
  <c r="D144" i="5" s="1"/>
  <c r="E144" i="5"/>
  <c r="F144" i="5"/>
  <c r="G144" i="5"/>
  <c r="H144" i="5" s="1"/>
  <c r="I144" i="5"/>
  <c r="A145" i="5"/>
  <c r="B145" i="5" s="1"/>
  <c r="C145" i="5"/>
  <c r="D145" i="5" s="1"/>
  <c r="E145" i="5"/>
  <c r="F145" i="5" s="1"/>
  <c r="G145" i="5"/>
  <c r="H145" i="5" s="1"/>
  <c r="I145" i="5"/>
  <c r="A146" i="5"/>
  <c r="B146" i="5"/>
  <c r="C146" i="5"/>
  <c r="D146" i="5" s="1"/>
  <c r="E146" i="5"/>
  <c r="F146" i="5"/>
  <c r="G146" i="5"/>
  <c r="H146" i="5" s="1"/>
  <c r="I146" i="5"/>
  <c r="A147" i="5"/>
  <c r="B147" i="5" s="1"/>
  <c r="C147" i="5"/>
  <c r="D147" i="5" s="1"/>
  <c r="E147" i="5"/>
  <c r="F147" i="5" s="1"/>
  <c r="G147" i="5"/>
  <c r="H147" i="5" s="1"/>
  <c r="I147" i="5"/>
  <c r="A148" i="5"/>
  <c r="B148" i="5" s="1"/>
  <c r="C148" i="5"/>
  <c r="D148" i="5"/>
  <c r="E148" i="5"/>
  <c r="F148" i="5" s="1"/>
  <c r="G148" i="5"/>
  <c r="H148" i="5"/>
  <c r="I148" i="5"/>
  <c r="A149" i="5"/>
  <c r="B149" i="5" s="1"/>
  <c r="C149" i="5"/>
  <c r="D149" i="5"/>
  <c r="E149" i="5"/>
  <c r="F149" i="5" s="1"/>
  <c r="G149" i="5"/>
  <c r="H149" i="5" s="1"/>
  <c r="I149" i="5"/>
  <c r="A150" i="5"/>
  <c r="B150" i="5" s="1"/>
  <c r="C150" i="5"/>
  <c r="D150" i="5"/>
  <c r="E150" i="5"/>
  <c r="F150" i="5" s="1"/>
  <c r="G150" i="5"/>
  <c r="H150" i="5"/>
  <c r="I150" i="5"/>
  <c r="A151" i="5"/>
  <c r="B151" i="5" s="1"/>
  <c r="C151" i="5"/>
  <c r="D151" i="5" s="1"/>
  <c r="E151" i="5"/>
  <c r="F151" i="5"/>
  <c r="G151" i="5"/>
  <c r="H151" i="5" s="1"/>
  <c r="I151" i="5"/>
  <c r="A152" i="5"/>
  <c r="B152" i="5"/>
  <c r="C152" i="5"/>
  <c r="D152" i="5" s="1"/>
  <c r="E152" i="5"/>
  <c r="F152" i="5"/>
  <c r="G152" i="5"/>
  <c r="H152" i="5" s="1"/>
  <c r="I152" i="5"/>
  <c r="A153" i="5"/>
  <c r="B153" i="5" s="1"/>
  <c r="C153" i="5"/>
  <c r="D153" i="5" s="1"/>
  <c r="E153" i="5"/>
  <c r="F153" i="5" s="1"/>
  <c r="G153" i="5"/>
  <c r="H153" i="5" s="1"/>
  <c r="I153" i="5"/>
  <c r="A154" i="5"/>
  <c r="B154" i="5"/>
  <c r="C154" i="5"/>
  <c r="D154" i="5"/>
  <c r="E154" i="5"/>
  <c r="F154" i="5"/>
  <c r="G154" i="5"/>
  <c r="H154" i="5"/>
  <c r="I154" i="5"/>
  <c r="A155" i="5"/>
  <c r="B155" i="5" s="1"/>
  <c r="C155" i="5"/>
  <c r="D155" i="5" s="1"/>
  <c r="E155" i="5"/>
  <c r="F155" i="5" s="1"/>
  <c r="G155" i="5"/>
  <c r="H155" i="5" s="1"/>
  <c r="I155" i="5"/>
  <c r="A156" i="5"/>
  <c r="B156" i="5" s="1"/>
  <c r="C156" i="5"/>
  <c r="D156" i="5"/>
  <c r="E156" i="5"/>
  <c r="F156" i="5" s="1"/>
  <c r="G156" i="5"/>
  <c r="H156" i="5"/>
  <c r="I156" i="5"/>
  <c r="A157" i="5"/>
  <c r="B157" i="5" s="1"/>
  <c r="C157" i="5"/>
  <c r="D157" i="5"/>
  <c r="E157" i="5"/>
  <c r="F157" i="5" s="1"/>
  <c r="G157" i="5"/>
  <c r="H157" i="5" s="1"/>
  <c r="I157" i="5"/>
  <c r="A158" i="5"/>
  <c r="B158" i="5"/>
  <c r="C158" i="5"/>
  <c r="D158" i="5"/>
  <c r="E158" i="5"/>
  <c r="F158" i="5"/>
  <c r="G158" i="5"/>
  <c r="H158" i="5"/>
  <c r="I158" i="5"/>
  <c r="A159" i="5"/>
  <c r="B159" i="5" s="1"/>
  <c r="C159" i="5"/>
  <c r="D159" i="5" s="1"/>
  <c r="E159" i="5"/>
  <c r="F159" i="5"/>
  <c r="G159" i="5"/>
  <c r="H159" i="5" s="1"/>
  <c r="I159" i="5"/>
  <c r="A160" i="5"/>
  <c r="B160" i="5"/>
  <c r="C160" i="5"/>
  <c r="D160" i="5" s="1"/>
  <c r="E160" i="5"/>
  <c r="F160" i="5" s="1"/>
  <c r="G160" i="5"/>
  <c r="H160" i="5" s="1"/>
  <c r="I160" i="5"/>
  <c r="A161" i="5"/>
  <c r="B161" i="5" s="1"/>
  <c r="C161" i="5"/>
  <c r="D161" i="5" s="1"/>
  <c r="E161" i="5"/>
  <c r="F161" i="5" s="1"/>
  <c r="G161" i="5"/>
  <c r="H161" i="5" s="1"/>
  <c r="I161" i="5"/>
  <c r="A162" i="5"/>
  <c r="B162" i="5"/>
  <c r="C162" i="5"/>
  <c r="D162" i="5" s="1"/>
  <c r="E162" i="5"/>
  <c r="F162" i="5"/>
  <c r="G162" i="5"/>
  <c r="H162" i="5" s="1"/>
  <c r="I162" i="5"/>
  <c r="A163" i="5"/>
  <c r="B163" i="5" s="1"/>
  <c r="C163" i="5"/>
  <c r="D163" i="5" s="1"/>
  <c r="E163" i="5"/>
  <c r="F163" i="5" s="1"/>
  <c r="G163" i="5"/>
  <c r="H163" i="5" s="1"/>
  <c r="I163" i="5"/>
  <c r="A164" i="5"/>
  <c r="B164" i="5" s="1"/>
  <c r="C164" i="5"/>
  <c r="D164" i="5" s="1"/>
  <c r="E164" i="5"/>
  <c r="F164" i="5" s="1"/>
  <c r="G164" i="5"/>
  <c r="H164" i="5"/>
  <c r="I164" i="5"/>
  <c r="A165" i="5"/>
  <c r="B165" i="5" s="1"/>
  <c r="C165" i="5"/>
  <c r="D165" i="5"/>
  <c r="E165" i="5"/>
  <c r="F165" i="5" s="1"/>
  <c r="G165" i="5"/>
  <c r="H165" i="5" s="1"/>
  <c r="I165" i="5"/>
  <c r="A166" i="5"/>
  <c r="B166" i="5" s="1"/>
  <c r="C166" i="5"/>
  <c r="D166" i="5" s="1"/>
  <c r="E166" i="5"/>
  <c r="F166" i="5" s="1"/>
  <c r="G166" i="5"/>
  <c r="H166" i="5" s="1"/>
  <c r="I166" i="5"/>
  <c r="A167" i="5"/>
  <c r="B167" i="5" s="1"/>
  <c r="C167" i="5"/>
  <c r="D167" i="5" s="1"/>
  <c r="E167" i="5"/>
  <c r="F167" i="5" s="1"/>
  <c r="G167" i="5"/>
  <c r="H167" i="5" s="1"/>
  <c r="I167" i="5"/>
  <c r="A168" i="5"/>
  <c r="B168" i="5" s="1"/>
  <c r="C168" i="5"/>
  <c r="D168" i="5"/>
  <c r="E168" i="5"/>
  <c r="F168" i="5" s="1"/>
  <c r="G168" i="5"/>
  <c r="H168" i="5"/>
  <c r="I168" i="5"/>
  <c r="A169" i="5"/>
  <c r="B169" i="5" s="1"/>
  <c r="C169" i="5"/>
  <c r="D169" i="5"/>
  <c r="E169" i="5"/>
  <c r="F169" i="5" s="1"/>
  <c r="G169" i="5"/>
  <c r="H169" i="5" s="1"/>
  <c r="I169" i="5"/>
  <c r="A170" i="5"/>
  <c r="B170" i="5" s="1"/>
  <c r="C170" i="5"/>
  <c r="D170" i="5" s="1"/>
  <c r="E170" i="5"/>
  <c r="F170" i="5"/>
  <c r="G170" i="5"/>
  <c r="H170" i="5" s="1"/>
  <c r="I170" i="5"/>
  <c r="A171" i="5"/>
  <c r="B171" i="5" s="1"/>
  <c r="C171" i="5"/>
  <c r="D171" i="5" s="1"/>
  <c r="E171" i="5"/>
  <c r="F171" i="5" s="1"/>
  <c r="G171" i="5"/>
  <c r="H171" i="5" s="1"/>
  <c r="I171" i="5"/>
  <c r="A172" i="5"/>
  <c r="B172" i="5" s="1"/>
  <c r="C172" i="5"/>
  <c r="D172" i="5"/>
  <c r="E172" i="5"/>
  <c r="F172" i="5" s="1"/>
  <c r="G172" i="5"/>
  <c r="H172" i="5" s="1"/>
  <c r="I172" i="5"/>
  <c r="A173" i="5"/>
  <c r="B173" i="5" s="1"/>
  <c r="C173" i="5"/>
  <c r="D173" i="5" s="1"/>
  <c r="E173" i="5"/>
  <c r="F173" i="5" s="1"/>
  <c r="G173" i="5"/>
  <c r="H173" i="5" s="1"/>
  <c r="I173" i="5"/>
  <c r="A174" i="5"/>
  <c r="B174" i="5"/>
  <c r="C174" i="5"/>
  <c r="D174" i="5" s="1"/>
  <c r="E174" i="5"/>
  <c r="F174" i="5"/>
  <c r="G174" i="5"/>
  <c r="H174" i="5" s="1"/>
  <c r="I174" i="5"/>
  <c r="A175" i="5"/>
  <c r="B175" i="5" s="1"/>
  <c r="C175" i="5"/>
  <c r="D175" i="5" s="1"/>
  <c r="E175" i="5"/>
  <c r="F175" i="5" s="1"/>
  <c r="G175" i="5"/>
  <c r="H175" i="5" s="1"/>
  <c r="I175" i="5"/>
  <c r="A176" i="5"/>
  <c r="B176" i="5" s="1"/>
  <c r="C176" i="5"/>
  <c r="D176" i="5"/>
  <c r="E176" i="5"/>
  <c r="F176" i="5" s="1"/>
  <c r="G176" i="5"/>
  <c r="H176" i="5" s="1"/>
  <c r="I176" i="5"/>
  <c r="A177" i="5"/>
  <c r="B177" i="5" s="1"/>
  <c r="C177" i="5"/>
  <c r="D177" i="5" s="1"/>
  <c r="E177" i="5"/>
  <c r="F177" i="5" s="1"/>
  <c r="G177" i="5"/>
  <c r="H177" i="5" s="1"/>
  <c r="I177" i="5"/>
  <c r="A178" i="5"/>
  <c r="B178" i="5"/>
  <c r="C178" i="5"/>
  <c r="D178" i="5"/>
  <c r="E178" i="5"/>
  <c r="F178" i="5"/>
  <c r="G178" i="5"/>
  <c r="H178" i="5"/>
  <c r="I178" i="5"/>
  <c r="A179" i="5"/>
  <c r="B179" i="5" s="1"/>
  <c r="C179" i="5"/>
  <c r="D179" i="5" s="1"/>
  <c r="E179" i="5"/>
  <c r="F179" i="5" s="1"/>
  <c r="G179" i="5"/>
  <c r="H179" i="5" s="1"/>
  <c r="I179" i="5"/>
  <c r="A180" i="5"/>
  <c r="B180" i="5" s="1"/>
  <c r="C180" i="5"/>
  <c r="D180" i="5" s="1"/>
  <c r="E180" i="5"/>
  <c r="F180" i="5" s="1"/>
  <c r="G180" i="5"/>
  <c r="H180" i="5"/>
  <c r="I180" i="5"/>
  <c r="A181" i="5"/>
  <c r="B181" i="5" s="1"/>
  <c r="C181" i="5"/>
  <c r="D181" i="5"/>
  <c r="E181" i="5"/>
  <c r="F181" i="5" s="1"/>
  <c r="G181" i="5"/>
  <c r="H181" i="5" s="1"/>
  <c r="I181" i="5"/>
  <c r="A182" i="5"/>
  <c r="B182" i="5" s="1"/>
  <c r="C182" i="5"/>
  <c r="D182" i="5" s="1"/>
  <c r="E182" i="5"/>
  <c r="F182" i="5" s="1"/>
  <c r="G182" i="5"/>
  <c r="H182" i="5" s="1"/>
  <c r="I182" i="5"/>
  <c r="A183" i="5"/>
  <c r="B183" i="5" s="1"/>
  <c r="C183" i="5"/>
  <c r="D183" i="5" s="1"/>
  <c r="E183" i="5"/>
  <c r="F183" i="5"/>
  <c r="G183" i="5"/>
  <c r="H183" i="5" s="1"/>
  <c r="I183" i="5"/>
  <c r="A184" i="5"/>
  <c r="B184" i="5"/>
  <c r="C184" i="5"/>
  <c r="D184" i="5" s="1"/>
  <c r="E184" i="5"/>
  <c r="F184" i="5"/>
  <c r="G184" i="5"/>
  <c r="H184" i="5" s="1"/>
  <c r="I184" i="5"/>
  <c r="A185" i="5"/>
  <c r="B185" i="5" s="1"/>
  <c r="C185" i="5"/>
  <c r="D185" i="5" s="1"/>
  <c r="E185" i="5"/>
  <c r="F185" i="5" s="1"/>
  <c r="G185" i="5"/>
  <c r="H185" i="5" s="1"/>
  <c r="I185" i="5"/>
  <c r="A186" i="5"/>
  <c r="B186" i="5" s="1"/>
  <c r="C186" i="5"/>
  <c r="D186" i="5"/>
  <c r="E186" i="5"/>
  <c r="F186" i="5" s="1"/>
  <c r="G186" i="5"/>
  <c r="H186" i="5" s="1"/>
  <c r="I186" i="5"/>
  <c r="A187" i="5"/>
  <c r="B187" i="5" s="1"/>
  <c r="C187" i="5"/>
  <c r="D187" i="5" s="1"/>
  <c r="E187" i="5"/>
  <c r="F187" i="5" s="1"/>
  <c r="G187" i="5"/>
  <c r="H187" i="5" s="1"/>
  <c r="I187" i="5"/>
  <c r="A188" i="5"/>
  <c r="B188" i="5" s="1"/>
  <c r="C188" i="5"/>
  <c r="D188" i="5"/>
  <c r="E188" i="5"/>
  <c r="F188" i="5" s="1"/>
  <c r="G188" i="5"/>
  <c r="H188" i="5" s="1"/>
  <c r="I188" i="5"/>
  <c r="A189" i="5"/>
  <c r="B189" i="5" s="1"/>
  <c r="C189" i="5"/>
  <c r="D189" i="5" s="1"/>
  <c r="E189" i="5"/>
  <c r="F189" i="5" s="1"/>
  <c r="G189" i="5"/>
  <c r="H189" i="5" s="1"/>
  <c r="I189" i="5"/>
  <c r="A190" i="5"/>
  <c r="B190" i="5"/>
  <c r="C190" i="5"/>
  <c r="D190" i="5"/>
  <c r="E190" i="5"/>
  <c r="F190" i="5"/>
  <c r="G190" i="5"/>
  <c r="H190" i="5"/>
  <c r="I190" i="5"/>
  <c r="A191" i="5"/>
  <c r="B191" i="5" s="1"/>
  <c r="C191" i="5"/>
  <c r="D191" i="5" s="1"/>
  <c r="E191" i="5"/>
  <c r="F191" i="5" s="1"/>
  <c r="G191" i="5"/>
  <c r="H191" i="5" s="1"/>
  <c r="I191" i="5"/>
  <c r="A192" i="5"/>
  <c r="B192" i="5" s="1"/>
  <c r="C192" i="5"/>
  <c r="D192" i="5" s="1"/>
  <c r="E192" i="5"/>
  <c r="F192" i="5" s="1"/>
  <c r="G192" i="5"/>
  <c r="H192" i="5" s="1"/>
  <c r="I192" i="5"/>
  <c r="A193" i="5"/>
  <c r="B193" i="5" s="1"/>
  <c r="C193" i="5"/>
  <c r="D193" i="5" s="1"/>
  <c r="E193" i="5"/>
  <c r="F193" i="5" s="1"/>
  <c r="G193" i="5"/>
  <c r="H193" i="5" s="1"/>
  <c r="I193" i="5"/>
  <c r="A194" i="5"/>
  <c r="B194" i="5"/>
  <c r="C194" i="5"/>
  <c r="D194" i="5"/>
  <c r="E194" i="5"/>
  <c r="F194" i="5"/>
  <c r="G194" i="5"/>
  <c r="H194" i="5"/>
  <c r="I194" i="5"/>
  <c r="A195" i="5"/>
  <c r="B195" i="5" s="1"/>
  <c r="C195" i="5"/>
  <c r="D195" i="5" s="1"/>
  <c r="E195" i="5"/>
  <c r="F195" i="5" s="1"/>
  <c r="G195" i="5"/>
  <c r="H195" i="5" s="1"/>
  <c r="I195" i="5"/>
  <c r="A196" i="5"/>
  <c r="B196" i="5" s="1"/>
  <c r="C196" i="5"/>
  <c r="D196" i="5" s="1"/>
  <c r="E196" i="5"/>
  <c r="F196" i="5" s="1"/>
  <c r="G196" i="5"/>
  <c r="H196" i="5"/>
  <c r="I196" i="5"/>
  <c r="A197" i="5"/>
  <c r="B197" i="5" s="1"/>
  <c r="C197" i="5"/>
  <c r="D197" i="5"/>
  <c r="E197" i="5"/>
  <c r="F197" i="5" s="1"/>
  <c r="G197" i="5"/>
  <c r="H197" i="5" s="1"/>
  <c r="I197" i="5"/>
  <c r="A198" i="5"/>
  <c r="B198" i="5" s="1"/>
  <c r="C198" i="5"/>
  <c r="D198" i="5" s="1"/>
  <c r="E198" i="5"/>
  <c r="F198" i="5" s="1"/>
  <c r="G198" i="5"/>
  <c r="H198" i="5"/>
  <c r="I198" i="5"/>
  <c r="A199" i="5"/>
  <c r="B199" i="5" s="1"/>
  <c r="C199" i="5"/>
  <c r="D199" i="5" s="1"/>
  <c r="E199" i="5"/>
  <c r="F199" i="5" s="1"/>
  <c r="G199" i="5"/>
  <c r="H199" i="5" s="1"/>
  <c r="I199" i="5"/>
  <c r="A200" i="5"/>
  <c r="B200" i="5" s="1"/>
  <c r="C200" i="5"/>
  <c r="D200" i="5"/>
  <c r="E200" i="5"/>
  <c r="F200" i="5" s="1"/>
  <c r="G200" i="5"/>
  <c r="H200" i="5"/>
  <c r="I200" i="5"/>
  <c r="A201" i="5"/>
  <c r="B201" i="5" s="1"/>
  <c r="C201" i="5"/>
  <c r="D201" i="5"/>
  <c r="E201" i="5"/>
  <c r="F201" i="5" s="1"/>
  <c r="G201" i="5"/>
  <c r="H201" i="5" s="1"/>
  <c r="I201" i="5"/>
  <c r="A202" i="5"/>
  <c r="B202" i="5"/>
  <c r="C202" i="5"/>
  <c r="D202" i="5" s="1"/>
  <c r="E202" i="5"/>
  <c r="F202" i="5"/>
  <c r="G202" i="5"/>
  <c r="H202" i="5" s="1"/>
  <c r="I202" i="5"/>
  <c r="A203" i="5"/>
  <c r="B203" i="5" s="1"/>
  <c r="C203" i="5"/>
  <c r="D203" i="5" s="1"/>
  <c r="E203" i="5"/>
  <c r="F203" i="5" s="1"/>
  <c r="G203" i="5"/>
  <c r="H203" i="5" s="1"/>
  <c r="I203" i="5"/>
  <c r="A204" i="5"/>
  <c r="B204" i="5" s="1"/>
  <c r="C204" i="5"/>
  <c r="D204" i="5"/>
  <c r="E204" i="5"/>
  <c r="F204" i="5" s="1"/>
  <c r="G204" i="5"/>
  <c r="H204" i="5" s="1"/>
  <c r="I204" i="5"/>
  <c r="A205" i="5"/>
  <c r="B205" i="5" s="1"/>
  <c r="C205" i="5"/>
  <c r="D205" i="5" s="1"/>
  <c r="E205" i="5"/>
  <c r="F205" i="5" s="1"/>
  <c r="G205" i="5"/>
  <c r="H205" i="5" s="1"/>
  <c r="I205" i="5"/>
  <c r="A206" i="5"/>
  <c r="B206" i="5"/>
  <c r="C206" i="5"/>
  <c r="D206" i="5" s="1"/>
  <c r="E206" i="5"/>
  <c r="F206" i="5"/>
  <c r="G206" i="5"/>
  <c r="H206" i="5" s="1"/>
  <c r="I206" i="5"/>
  <c r="A207" i="5"/>
  <c r="B207" i="5" s="1"/>
  <c r="C207" i="5"/>
  <c r="D207" i="5" s="1"/>
  <c r="E207" i="5"/>
  <c r="F207" i="5" s="1"/>
  <c r="G207" i="5"/>
  <c r="H207" i="5" s="1"/>
  <c r="I207" i="5"/>
  <c r="A208" i="5"/>
  <c r="B208" i="5" s="1"/>
  <c r="C208" i="5"/>
  <c r="D208" i="5" s="1"/>
  <c r="E208" i="5"/>
  <c r="F208" i="5" s="1"/>
  <c r="G208" i="5"/>
  <c r="H208" i="5" s="1"/>
  <c r="I208" i="5"/>
  <c r="A209" i="5"/>
  <c r="B209" i="5" s="1"/>
  <c r="C209" i="5"/>
  <c r="D209" i="5" s="1"/>
  <c r="E209" i="5"/>
  <c r="F209" i="5" s="1"/>
  <c r="G209" i="5"/>
  <c r="H209" i="5" s="1"/>
  <c r="I209" i="5"/>
  <c r="A210" i="5"/>
  <c r="B210" i="5" s="1"/>
  <c r="C210" i="5"/>
  <c r="D210" i="5"/>
  <c r="E210" i="5"/>
  <c r="F210" i="5" s="1"/>
  <c r="G210" i="5"/>
  <c r="H210" i="5"/>
  <c r="I210" i="5"/>
  <c r="A211" i="5"/>
  <c r="B211" i="5" s="1"/>
  <c r="C211" i="5"/>
  <c r="D211" i="5" s="1"/>
  <c r="E211" i="5"/>
  <c r="F211" i="5" s="1"/>
  <c r="G211" i="5"/>
  <c r="H211" i="5" s="1"/>
  <c r="I211" i="5"/>
  <c r="A212" i="5"/>
  <c r="B212" i="5" s="1"/>
  <c r="C212" i="5"/>
  <c r="D212" i="5" s="1"/>
  <c r="E212" i="5"/>
  <c r="F212" i="5" s="1"/>
  <c r="G212" i="5"/>
  <c r="H212" i="5"/>
  <c r="I212" i="5"/>
  <c r="A213" i="5"/>
  <c r="B213" i="5" s="1"/>
  <c r="C213" i="5"/>
  <c r="D213" i="5"/>
  <c r="E213" i="5"/>
  <c r="F213" i="5" s="1"/>
  <c r="G213" i="5"/>
  <c r="H213" i="5" s="1"/>
  <c r="I213" i="5"/>
  <c r="A214" i="5"/>
  <c r="B214" i="5" s="1"/>
  <c r="C214" i="5"/>
  <c r="D214" i="5" s="1"/>
  <c r="E214" i="5"/>
  <c r="F214" i="5"/>
  <c r="G214" i="5"/>
  <c r="H214" i="5" s="1"/>
  <c r="I214" i="5"/>
  <c r="A229" i="5"/>
  <c r="B229" i="5" s="1"/>
  <c r="C229" i="5"/>
  <c r="D229" i="5" s="1"/>
  <c r="E229" i="5"/>
  <c r="F229" i="5"/>
  <c r="G229" i="5"/>
  <c r="H229" i="5" s="1"/>
  <c r="I229" i="5"/>
  <c r="A230" i="5"/>
  <c r="B230" i="5"/>
  <c r="C230" i="5"/>
  <c r="D230" i="5"/>
  <c r="E230" i="5"/>
  <c r="F230" i="5"/>
  <c r="G230" i="5"/>
  <c r="H230" i="5"/>
  <c r="I230" i="5"/>
  <c r="A231" i="5"/>
  <c r="B231" i="5" s="1"/>
  <c r="C231" i="5"/>
  <c r="D231" i="5"/>
  <c r="E231" i="5"/>
  <c r="F231" i="5" s="1"/>
  <c r="G231" i="5"/>
  <c r="H231" i="5" s="1"/>
  <c r="I231" i="5"/>
  <c r="A232" i="5"/>
  <c r="B232" i="5" s="1"/>
  <c r="C232" i="5"/>
  <c r="D232" i="5"/>
  <c r="E232" i="5"/>
  <c r="F232" i="5" s="1"/>
  <c r="G232" i="5"/>
  <c r="H232" i="5" s="1"/>
  <c r="I232" i="5"/>
  <c r="A233" i="5"/>
  <c r="B233" i="5" s="1"/>
  <c r="C233" i="5"/>
  <c r="D233" i="5" s="1"/>
  <c r="E233" i="5"/>
  <c r="F233" i="5" s="1"/>
  <c r="G233" i="5"/>
  <c r="H233" i="5" s="1"/>
  <c r="I233" i="5"/>
  <c r="A234" i="5"/>
  <c r="B234" i="5" s="1"/>
  <c r="C234" i="5"/>
  <c r="D234" i="5"/>
  <c r="E234" i="5"/>
  <c r="F234" i="5" s="1"/>
  <c r="G234" i="5"/>
  <c r="H234" i="5" s="1"/>
  <c r="I234" i="5"/>
  <c r="A235" i="5"/>
  <c r="B235" i="5" s="1"/>
  <c r="C235" i="5"/>
  <c r="D235" i="5" s="1"/>
  <c r="E235" i="5"/>
  <c r="F235" i="5" s="1"/>
  <c r="G235" i="5"/>
  <c r="H235" i="5" s="1"/>
  <c r="I235" i="5"/>
  <c r="A236" i="5"/>
  <c r="B236" i="5"/>
  <c r="C236" i="5"/>
  <c r="D236" i="5"/>
  <c r="E236" i="5"/>
  <c r="F236" i="5"/>
  <c r="G236" i="5"/>
  <c r="H236" i="5"/>
  <c r="I236" i="5"/>
  <c r="A237" i="5"/>
  <c r="B237" i="5" s="1"/>
  <c r="C237" i="5"/>
  <c r="D237" i="5" s="1"/>
  <c r="E237" i="5"/>
  <c r="F237" i="5" s="1"/>
  <c r="G237" i="5"/>
  <c r="H237" i="5" s="1"/>
  <c r="I237" i="5"/>
  <c r="A238" i="5"/>
  <c r="B238" i="5" s="1"/>
  <c r="C238" i="5"/>
  <c r="D238" i="5" s="1"/>
  <c r="E238" i="5"/>
  <c r="F238" i="5"/>
  <c r="G238" i="5"/>
  <c r="H238" i="5" s="1"/>
  <c r="I238" i="5"/>
  <c r="A239" i="5"/>
  <c r="B239" i="5" s="1"/>
  <c r="C239" i="5"/>
  <c r="D239" i="5" s="1"/>
  <c r="E239" i="5"/>
  <c r="F239" i="5" s="1"/>
  <c r="G239" i="5"/>
  <c r="H239" i="5" s="1"/>
  <c r="I239" i="5"/>
  <c r="A240" i="5"/>
  <c r="B240" i="5"/>
  <c r="C240" i="5"/>
  <c r="D240" i="5"/>
  <c r="E240" i="5"/>
  <c r="F240" i="5"/>
  <c r="G240" i="5"/>
  <c r="H240" i="5"/>
  <c r="I240" i="5"/>
  <c r="A241" i="5"/>
  <c r="B241" i="5" s="1"/>
  <c r="C241" i="5"/>
  <c r="D241" i="5" s="1"/>
  <c r="E241" i="5"/>
  <c r="F241" i="5" s="1"/>
  <c r="G241" i="5"/>
  <c r="H241" i="5" s="1"/>
  <c r="I241" i="5"/>
  <c r="A242" i="5"/>
  <c r="B242" i="5" s="1"/>
  <c r="C242" i="5"/>
  <c r="D242" i="5" s="1"/>
  <c r="E242" i="5"/>
  <c r="F242" i="5" s="1"/>
  <c r="G242" i="5"/>
  <c r="H242" i="5"/>
  <c r="I242" i="5"/>
  <c r="A243" i="5"/>
  <c r="B243" i="5" s="1"/>
  <c r="C243" i="5"/>
  <c r="D243" i="5"/>
  <c r="E243" i="5"/>
  <c r="F243" i="5" s="1"/>
  <c r="G243" i="5"/>
  <c r="H243" i="5" s="1"/>
  <c r="I243" i="5"/>
  <c r="A244" i="5"/>
  <c r="B244" i="5" s="1"/>
  <c r="C244" i="5"/>
  <c r="D244" i="5"/>
  <c r="E244" i="5"/>
  <c r="F244" i="5" s="1"/>
  <c r="G244" i="5"/>
  <c r="H244" i="5"/>
  <c r="I244" i="5"/>
  <c r="A245" i="5"/>
  <c r="B245" i="5" s="1"/>
  <c r="C245" i="5"/>
  <c r="D245" i="5" s="1"/>
  <c r="E245" i="5"/>
  <c r="F245" i="5"/>
  <c r="G245" i="5"/>
  <c r="H245" i="5" s="1"/>
  <c r="I245" i="5"/>
  <c r="A246" i="5"/>
  <c r="B246" i="5"/>
  <c r="C246" i="5"/>
  <c r="D246" i="5"/>
  <c r="E246" i="5"/>
  <c r="F246" i="5"/>
  <c r="G246" i="5"/>
  <c r="H246" i="5"/>
  <c r="I246" i="5"/>
  <c r="A247" i="5"/>
  <c r="B247" i="5" s="1"/>
  <c r="C247" i="5"/>
  <c r="D247" i="5"/>
  <c r="E247" i="5"/>
  <c r="F247" i="5" s="1"/>
  <c r="G247" i="5"/>
  <c r="H247" i="5" s="1"/>
  <c r="I247" i="5"/>
  <c r="A248" i="5"/>
  <c r="B248" i="5"/>
  <c r="C248" i="5"/>
  <c r="D248" i="5" s="1"/>
  <c r="E248" i="5"/>
  <c r="F248" i="5"/>
  <c r="G248" i="5"/>
  <c r="H248" i="5" s="1"/>
  <c r="I248" i="5"/>
  <c r="A249" i="5"/>
  <c r="B249" i="5" s="1"/>
  <c r="C249" i="5"/>
  <c r="D249" i="5" s="1"/>
  <c r="E249" i="5"/>
  <c r="F249" i="5" s="1"/>
  <c r="G249" i="5"/>
  <c r="H249" i="5" s="1"/>
  <c r="I249" i="5"/>
  <c r="A250" i="5"/>
  <c r="B250" i="5" s="1"/>
  <c r="C250" i="5"/>
  <c r="D250" i="5"/>
  <c r="E250" i="5"/>
  <c r="F250" i="5" s="1"/>
  <c r="G250" i="5"/>
  <c r="H250" i="5" s="1"/>
  <c r="I250" i="5"/>
  <c r="A251" i="5"/>
  <c r="B251" i="5" s="1"/>
  <c r="C251" i="5"/>
  <c r="D251" i="5" s="1"/>
  <c r="E251" i="5"/>
  <c r="F251" i="5" s="1"/>
  <c r="G251" i="5"/>
  <c r="H251" i="5" s="1"/>
  <c r="I251" i="5"/>
  <c r="A252" i="5"/>
  <c r="B252" i="5"/>
  <c r="C252" i="5"/>
  <c r="D252" i="5"/>
  <c r="E252" i="5"/>
  <c r="F252" i="5"/>
  <c r="G252" i="5"/>
  <c r="H252" i="5"/>
  <c r="I252" i="5"/>
  <c r="A253" i="5"/>
  <c r="B253" i="5" s="1"/>
  <c r="C253" i="5"/>
  <c r="D253" i="5" s="1"/>
  <c r="E253" i="5"/>
  <c r="F253" i="5" s="1"/>
  <c r="G253" i="5"/>
  <c r="H253" i="5" s="1"/>
  <c r="I253" i="5"/>
  <c r="A254" i="5"/>
  <c r="B254" i="5" s="1"/>
  <c r="C254" i="5"/>
  <c r="D254" i="5" s="1"/>
  <c r="E254" i="5"/>
  <c r="F254" i="5" s="1"/>
  <c r="G254" i="5"/>
  <c r="H254" i="5"/>
  <c r="I254" i="5"/>
  <c r="A255" i="5"/>
  <c r="B255" i="5" s="1"/>
  <c r="C255" i="5"/>
  <c r="D255" i="5"/>
  <c r="E255" i="5"/>
  <c r="F255" i="5" s="1"/>
  <c r="G255" i="5"/>
  <c r="H255" i="5" s="1"/>
  <c r="I255" i="5"/>
  <c r="A256" i="5"/>
  <c r="B256" i="5" s="1"/>
  <c r="C256" i="5"/>
  <c r="D256" i="5"/>
  <c r="E256" i="5"/>
  <c r="F256" i="5" s="1"/>
  <c r="G256" i="5"/>
  <c r="H256" i="5"/>
  <c r="I256" i="5"/>
  <c r="A257" i="5"/>
  <c r="B257" i="5" s="1"/>
  <c r="C257" i="5"/>
  <c r="D257" i="5" s="1"/>
  <c r="E257" i="5"/>
  <c r="F257" i="5" s="1"/>
  <c r="G257" i="5"/>
  <c r="H257" i="5" s="1"/>
  <c r="I257" i="5"/>
  <c r="A258" i="5"/>
  <c r="B258" i="5" s="1"/>
  <c r="C258" i="5"/>
  <c r="D258" i="5"/>
  <c r="E258" i="5"/>
  <c r="F258" i="5" s="1"/>
  <c r="G258" i="5"/>
  <c r="H258" i="5"/>
  <c r="I258" i="5"/>
  <c r="A259" i="5"/>
  <c r="B259" i="5" s="1"/>
  <c r="C259" i="5"/>
  <c r="D259" i="5"/>
  <c r="E259" i="5"/>
  <c r="F259" i="5" s="1"/>
  <c r="G259" i="5"/>
  <c r="H259" i="5" s="1"/>
  <c r="I259" i="5"/>
  <c r="A260" i="5"/>
  <c r="B260" i="5"/>
  <c r="C260" i="5"/>
  <c r="D260" i="5" s="1"/>
  <c r="E260" i="5"/>
  <c r="F260" i="5"/>
  <c r="G260" i="5"/>
  <c r="H260" i="5" s="1"/>
  <c r="I260" i="5"/>
  <c r="A261" i="5"/>
  <c r="B261" i="5" s="1"/>
  <c r="C261" i="5"/>
  <c r="D261" i="5" s="1"/>
  <c r="E261" i="5"/>
  <c r="F261" i="5" s="1"/>
  <c r="G261" i="5"/>
  <c r="H261" i="5" s="1"/>
  <c r="I261" i="5"/>
  <c r="A262" i="5"/>
  <c r="B262" i="5" s="1"/>
  <c r="C262" i="5"/>
  <c r="D262" i="5"/>
  <c r="E262" i="5"/>
  <c r="F262" i="5" s="1"/>
  <c r="G262" i="5"/>
  <c r="H262" i="5" s="1"/>
  <c r="I262" i="5"/>
  <c r="A263" i="5"/>
  <c r="B263" i="5" s="1"/>
  <c r="C263" i="5"/>
  <c r="D263" i="5" s="1"/>
  <c r="E263" i="5"/>
  <c r="F263" i="5" s="1"/>
  <c r="G263" i="5"/>
  <c r="H263" i="5" s="1"/>
  <c r="I263" i="5"/>
  <c r="A264" i="5"/>
  <c r="B264" i="5"/>
  <c r="C264" i="5"/>
  <c r="D264" i="5" s="1"/>
  <c r="E264" i="5"/>
  <c r="F264" i="5"/>
  <c r="G264" i="5"/>
  <c r="H264" i="5" s="1"/>
  <c r="I264" i="5"/>
  <c r="A265" i="5"/>
  <c r="B265" i="5" s="1"/>
  <c r="C265" i="5"/>
  <c r="D265" i="5" s="1"/>
  <c r="E265" i="5"/>
  <c r="F265" i="5" s="1"/>
  <c r="G265" i="5"/>
  <c r="H265" i="5" s="1"/>
  <c r="I265" i="5"/>
  <c r="A266" i="5"/>
  <c r="B266" i="5" s="1"/>
  <c r="C266" i="5"/>
  <c r="D266" i="5"/>
  <c r="E266" i="5"/>
  <c r="F266" i="5" s="1"/>
  <c r="G266" i="5"/>
  <c r="H266" i="5" s="1"/>
  <c r="I266" i="5"/>
  <c r="A267" i="5"/>
  <c r="B267" i="5" s="1"/>
  <c r="C267" i="5"/>
  <c r="D267" i="5" s="1"/>
  <c r="E267" i="5"/>
  <c r="F267" i="5" s="1"/>
  <c r="G267" i="5"/>
  <c r="H267" i="5" s="1"/>
  <c r="I267" i="5"/>
  <c r="A268" i="5"/>
  <c r="B268" i="5"/>
  <c r="C268" i="5"/>
  <c r="D268" i="5"/>
  <c r="E268" i="5"/>
  <c r="F268" i="5"/>
  <c r="G268" i="5"/>
  <c r="H268" i="5"/>
  <c r="I268" i="5"/>
  <c r="A269" i="5"/>
  <c r="B269" i="5" s="1"/>
  <c r="C269" i="5"/>
  <c r="D269" i="5" s="1"/>
  <c r="E269" i="5"/>
  <c r="F269" i="5" s="1"/>
  <c r="G269" i="5"/>
  <c r="H269" i="5" s="1"/>
  <c r="I269" i="5"/>
  <c r="A270" i="5"/>
  <c r="B270" i="5" s="1"/>
  <c r="C270" i="5"/>
  <c r="D270" i="5"/>
  <c r="E270" i="5"/>
  <c r="F270" i="5" s="1"/>
  <c r="G270" i="5"/>
  <c r="H270" i="5"/>
  <c r="I270" i="5"/>
  <c r="A271" i="5"/>
  <c r="B271" i="5" s="1"/>
  <c r="C271" i="5"/>
  <c r="D271" i="5"/>
  <c r="E271" i="5"/>
  <c r="F271" i="5" s="1"/>
  <c r="G271" i="5"/>
  <c r="H271" i="5" s="1"/>
  <c r="I271" i="5"/>
  <c r="A272" i="5"/>
  <c r="B272" i="5"/>
  <c r="C272" i="5"/>
  <c r="D272" i="5"/>
  <c r="E272" i="5"/>
  <c r="F272" i="5"/>
  <c r="G272" i="5"/>
  <c r="H272" i="5"/>
  <c r="I272" i="5"/>
  <c r="A273" i="5"/>
  <c r="B273" i="5" s="1"/>
  <c r="C273" i="5"/>
  <c r="D273" i="5" s="1"/>
  <c r="E273" i="5"/>
  <c r="F273" i="5" s="1"/>
  <c r="G273" i="5"/>
  <c r="H273" i="5" s="1"/>
  <c r="I273" i="5"/>
  <c r="A274" i="5"/>
  <c r="B274" i="5" s="1"/>
  <c r="C274" i="5"/>
  <c r="D274" i="5"/>
  <c r="E274" i="5"/>
  <c r="F274" i="5" s="1"/>
  <c r="G274" i="5"/>
  <c r="H274" i="5"/>
  <c r="I274" i="5"/>
  <c r="A275" i="5"/>
  <c r="B275" i="5" s="1"/>
  <c r="C275" i="5"/>
  <c r="D275" i="5"/>
  <c r="E275" i="5"/>
  <c r="F275" i="5" s="1"/>
  <c r="G275" i="5"/>
  <c r="H275" i="5" s="1"/>
  <c r="I275" i="5"/>
  <c r="A276" i="5"/>
  <c r="B276" i="5"/>
  <c r="C276" i="5"/>
  <c r="D276" i="5" s="1"/>
  <c r="E276" i="5"/>
  <c r="F276" i="5"/>
  <c r="G276" i="5"/>
  <c r="H276" i="5" s="1"/>
  <c r="I276" i="5"/>
  <c r="A277" i="5"/>
  <c r="B277" i="5" s="1"/>
  <c r="C277" i="5"/>
  <c r="D277" i="5" s="1"/>
  <c r="E277" i="5"/>
  <c r="F277" i="5" s="1"/>
  <c r="G277" i="5"/>
  <c r="H277" i="5" s="1"/>
  <c r="I277" i="5"/>
  <c r="A278" i="5"/>
  <c r="B278" i="5" s="1"/>
  <c r="C278" i="5"/>
  <c r="D278" i="5"/>
  <c r="E278" i="5"/>
  <c r="F278" i="5" s="1"/>
  <c r="G278" i="5"/>
  <c r="H278" i="5" s="1"/>
  <c r="I278" i="5"/>
  <c r="A279" i="5"/>
  <c r="B279" i="5" s="1"/>
  <c r="C279" i="5"/>
  <c r="D279" i="5" s="1"/>
  <c r="E279" i="5"/>
  <c r="F279" i="5" s="1"/>
  <c r="G279" i="5"/>
  <c r="H279" i="5" s="1"/>
  <c r="I279" i="5"/>
  <c r="A280" i="5"/>
  <c r="B280" i="5"/>
  <c r="C280" i="5"/>
  <c r="D280" i="5"/>
  <c r="E280" i="5"/>
  <c r="F280" i="5"/>
  <c r="G280" i="5"/>
  <c r="H280" i="5"/>
  <c r="I280" i="5"/>
  <c r="A281" i="5"/>
  <c r="B281" i="5" s="1"/>
  <c r="C281" i="5"/>
  <c r="D281" i="5" s="1"/>
  <c r="E281" i="5"/>
  <c r="F281" i="5" s="1"/>
  <c r="G281" i="5"/>
  <c r="H281" i="5" s="1"/>
  <c r="I281" i="5"/>
  <c r="A282" i="5"/>
  <c r="B282" i="5" s="1"/>
  <c r="C282" i="5"/>
  <c r="D282" i="5" s="1"/>
  <c r="E282" i="5"/>
  <c r="F282" i="5" s="1"/>
  <c r="G282" i="5"/>
  <c r="H282" i="5"/>
  <c r="I282" i="5"/>
  <c r="A283" i="5"/>
  <c r="B283" i="5" s="1"/>
  <c r="C283" i="5"/>
  <c r="D283" i="5"/>
  <c r="E283" i="5"/>
  <c r="F283" i="5" s="1"/>
  <c r="G283" i="5"/>
  <c r="H283" i="5" s="1"/>
  <c r="I283" i="5"/>
  <c r="A284" i="5"/>
  <c r="B284" i="5" s="1"/>
  <c r="C284" i="5"/>
  <c r="D284" i="5"/>
  <c r="E284" i="5"/>
  <c r="F284" i="5" s="1"/>
  <c r="G284" i="5"/>
  <c r="H284" i="5"/>
  <c r="I284" i="5"/>
  <c r="A285" i="5"/>
  <c r="B285" i="5" s="1"/>
  <c r="C285" i="5"/>
  <c r="D285" i="5" s="1"/>
  <c r="E285" i="5"/>
  <c r="F285" i="5"/>
  <c r="G285" i="5"/>
  <c r="H285" i="5" s="1"/>
  <c r="I285" i="5"/>
  <c r="A286" i="5"/>
  <c r="B286" i="5"/>
  <c r="C286" i="5"/>
  <c r="D286" i="5"/>
  <c r="E286" i="5"/>
  <c r="F286" i="5"/>
  <c r="G286" i="5"/>
  <c r="H286" i="5"/>
  <c r="I286" i="5"/>
  <c r="A287" i="5"/>
  <c r="B287" i="5" s="1"/>
  <c r="C287" i="5"/>
  <c r="D287" i="5"/>
  <c r="E287" i="5"/>
  <c r="F287" i="5" s="1"/>
  <c r="G287" i="5"/>
  <c r="H287" i="5" s="1"/>
  <c r="I287" i="5"/>
  <c r="A288" i="5"/>
  <c r="B288" i="5"/>
  <c r="C288" i="5"/>
  <c r="D288" i="5" s="1"/>
  <c r="E288" i="5"/>
  <c r="F288" i="5"/>
  <c r="G288" i="5"/>
  <c r="H288" i="5" s="1"/>
  <c r="I288" i="5"/>
  <c r="A289" i="5"/>
  <c r="B289" i="5" s="1"/>
  <c r="C289" i="5"/>
  <c r="D289" i="5" s="1"/>
  <c r="E289" i="5"/>
  <c r="F289" i="5" s="1"/>
  <c r="G289" i="5"/>
  <c r="H289" i="5" s="1"/>
  <c r="I289" i="5"/>
  <c r="A290" i="5"/>
  <c r="B290" i="5" s="1"/>
  <c r="C290" i="5"/>
  <c r="D290" i="5"/>
  <c r="E290" i="5"/>
  <c r="F290" i="5" s="1"/>
  <c r="G290" i="5"/>
  <c r="H290" i="5" s="1"/>
  <c r="I290" i="5"/>
  <c r="A291" i="5"/>
  <c r="B291" i="5" s="1"/>
  <c r="C291" i="5"/>
  <c r="D291" i="5" s="1"/>
  <c r="E291" i="5"/>
  <c r="F291" i="5" s="1"/>
  <c r="G291" i="5"/>
  <c r="H291" i="5" s="1"/>
  <c r="I291" i="5"/>
  <c r="A292" i="5"/>
  <c r="B292" i="5"/>
  <c r="C292" i="5"/>
  <c r="D292" i="5"/>
  <c r="E292" i="5"/>
  <c r="F292" i="5"/>
  <c r="G292" i="5"/>
  <c r="H292" i="5"/>
  <c r="I292" i="5"/>
  <c r="A293" i="5"/>
  <c r="B293" i="5" s="1"/>
  <c r="C293" i="5"/>
  <c r="D293" i="5" s="1"/>
  <c r="E293" i="5"/>
  <c r="F293" i="5" s="1"/>
  <c r="G293" i="5"/>
  <c r="H293" i="5" s="1"/>
  <c r="I293" i="5"/>
  <c r="A294" i="5"/>
  <c r="B294" i="5" s="1"/>
  <c r="C294" i="5"/>
  <c r="D294" i="5" s="1"/>
  <c r="E294" i="5"/>
  <c r="F294" i="5" s="1"/>
  <c r="G294" i="5"/>
  <c r="H294" i="5"/>
  <c r="I294" i="5"/>
  <c r="A295" i="5"/>
  <c r="B295" i="5" s="1"/>
  <c r="C295" i="5"/>
  <c r="D295" i="5"/>
  <c r="E295" i="5"/>
  <c r="F295" i="5" s="1"/>
  <c r="G295" i="5"/>
  <c r="H295" i="5" s="1"/>
  <c r="I295" i="5"/>
  <c r="A296" i="5"/>
  <c r="B296" i="5" s="1"/>
  <c r="C296" i="5"/>
  <c r="D296" i="5"/>
  <c r="E296" i="5"/>
  <c r="F296" i="5" s="1"/>
  <c r="G296" i="5"/>
  <c r="H296" i="5"/>
  <c r="I296" i="5"/>
  <c r="A297" i="5"/>
  <c r="B297" i="5" s="1"/>
  <c r="C297" i="5"/>
  <c r="D297" i="5" s="1"/>
  <c r="E297" i="5"/>
  <c r="F297" i="5" s="1"/>
  <c r="G297" i="5"/>
  <c r="H297" i="5" s="1"/>
  <c r="I297" i="5"/>
  <c r="A298" i="5"/>
  <c r="B298" i="5" s="1"/>
  <c r="C298" i="5"/>
  <c r="D298" i="5"/>
  <c r="E298" i="5"/>
  <c r="F298" i="5" s="1"/>
  <c r="G298" i="5"/>
  <c r="H298" i="5"/>
  <c r="I298" i="5"/>
  <c r="A299" i="5"/>
  <c r="B299" i="5" s="1"/>
  <c r="C299" i="5"/>
  <c r="D299" i="5"/>
  <c r="E299" i="5"/>
  <c r="F299" i="5" s="1"/>
  <c r="G299" i="5"/>
  <c r="H299" i="5"/>
  <c r="I299" i="5"/>
  <c r="A300" i="5"/>
  <c r="B300" i="5" s="1"/>
  <c r="C300" i="5"/>
  <c r="D300" i="5"/>
  <c r="E300" i="5"/>
  <c r="F300" i="5" s="1"/>
  <c r="G300" i="5"/>
  <c r="H300" i="5"/>
  <c r="I300" i="5"/>
  <c r="A301" i="5"/>
  <c r="B301" i="5"/>
  <c r="C301" i="5"/>
  <c r="D301" i="5" s="1"/>
  <c r="E301" i="5"/>
  <c r="F301" i="5" s="1"/>
  <c r="G301" i="5"/>
  <c r="H301" i="5" s="1"/>
  <c r="I301" i="5"/>
  <c r="A302" i="5"/>
  <c r="B302" i="5" s="1"/>
  <c r="C302" i="5"/>
  <c r="D302" i="5" s="1"/>
  <c r="E302" i="5"/>
  <c r="F302" i="5" s="1"/>
  <c r="G302" i="5"/>
  <c r="H302" i="5"/>
  <c r="I302" i="5"/>
  <c r="A303" i="5"/>
  <c r="B303" i="5" s="1"/>
  <c r="C303" i="5"/>
  <c r="D303" i="5" s="1"/>
  <c r="E303" i="5"/>
  <c r="F303" i="5" s="1"/>
  <c r="G303" i="5"/>
  <c r="H303" i="5"/>
  <c r="I303" i="5"/>
  <c r="A304" i="5"/>
  <c r="B304" i="5" s="1"/>
  <c r="C304" i="5"/>
  <c r="D304" i="5" s="1"/>
  <c r="E304" i="5"/>
  <c r="F304" i="5"/>
  <c r="G304" i="5"/>
  <c r="H304" i="5" s="1"/>
  <c r="I304" i="5"/>
  <c r="A305" i="5"/>
  <c r="B305" i="5"/>
  <c r="C305" i="5"/>
  <c r="D305" i="5" s="1"/>
  <c r="E305" i="5"/>
  <c r="F305" i="5" s="1"/>
  <c r="G305" i="5"/>
  <c r="H305" i="5" s="1"/>
  <c r="I305" i="5"/>
  <c r="A306" i="5"/>
  <c r="B306" i="5" s="1"/>
  <c r="C306" i="5"/>
  <c r="D306" i="5" s="1"/>
  <c r="E306" i="5"/>
  <c r="F306" i="5" s="1"/>
  <c r="G306" i="5"/>
  <c r="H306" i="5" s="1"/>
  <c r="I306" i="5"/>
  <c r="A307" i="5"/>
  <c r="B307" i="5"/>
  <c r="C307" i="5"/>
  <c r="D307" i="5" s="1"/>
  <c r="E307" i="5"/>
  <c r="F307" i="5"/>
  <c r="G307" i="5"/>
  <c r="H307" i="5" s="1"/>
  <c r="I307" i="5"/>
  <c r="A308" i="5"/>
  <c r="B308" i="5"/>
  <c r="C308" i="5"/>
  <c r="D308" i="5" s="1"/>
  <c r="E308" i="5"/>
  <c r="F308" i="5" s="1"/>
  <c r="G308" i="5"/>
  <c r="H308" i="5" s="1"/>
  <c r="I308" i="5"/>
  <c r="A309" i="5"/>
  <c r="B309" i="5" s="1"/>
  <c r="C309" i="5"/>
  <c r="D309" i="5"/>
  <c r="E309" i="5"/>
  <c r="F309" i="5" s="1"/>
  <c r="G309" i="5"/>
  <c r="H309" i="5" s="1"/>
  <c r="I309" i="5"/>
  <c r="A310" i="5"/>
  <c r="B310" i="5" s="1"/>
  <c r="C310" i="5"/>
  <c r="D310" i="5" s="1"/>
  <c r="E310" i="5"/>
  <c r="F310" i="5" s="1"/>
  <c r="G310" i="5"/>
  <c r="H310" i="5"/>
  <c r="I310" i="5"/>
  <c r="A311" i="5"/>
  <c r="B311" i="5"/>
  <c r="C311" i="5"/>
  <c r="D311" i="5" s="1"/>
  <c r="E311" i="5"/>
  <c r="F311" i="5" s="1"/>
  <c r="G311" i="5"/>
  <c r="H311" i="5" s="1"/>
  <c r="I311" i="5"/>
  <c r="A312" i="5"/>
  <c r="B312" i="5" s="1"/>
  <c r="C312" i="5"/>
  <c r="D312" i="5" s="1"/>
  <c r="E312" i="5"/>
  <c r="F312" i="5" s="1"/>
  <c r="G312" i="5"/>
  <c r="H312" i="5" s="1"/>
  <c r="I312" i="5"/>
  <c r="A313" i="5"/>
  <c r="B313" i="5" s="1"/>
  <c r="C313" i="5"/>
  <c r="D313" i="5"/>
  <c r="E313" i="5"/>
  <c r="F313" i="5" s="1"/>
  <c r="G313" i="5"/>
  <c r="H313" i="5"/>
  <c r="I313" i="5"/>
  <c r="A314" i="5"/>
  <c r="B314" i="5" s="1"/>
  <c r="C314" i="5"/>
  <c r="D314" i="5" s="1"/>
  <c r="E314" i="5"/>
  <c r="F314" i="5" s="1"/>
  <c r="G314" i="5"/>
  <c r="H314" i="5" s="1"/>
  <c r="I314" i="5"/>
  <c r="A315" i="5"/>
  <c r="B315" i="5"/>
  <c r="C315" i="5"/>
  <c r="D315" i="5" s="1"/>
  <c r="E315" i="5"/>
  <c r="F315" i="5"/>
  <c r="G315" i="5"/>
  <c r="H315" i="5" s="1"/>
  <c r="I315" i="5"/>
  <c r="A316" i="5"/>
  <c r="B316" i="5"/>
  <c r="C316" i="5"/>
  <c r="D316" i="5" s="1"/>
  <c r="E316" i="5"/>
  <c r="F316" i="5" s="1"/>
  <c r="G316" i="5"/>
  <c r="H316" i="5" s="1"/>
  <c r="I316" i="5"/>
  <c r="A317" i="5"/>
  <c r="B317" i="5" s="1"/>
  <c r="C317" i="5"/>
  <c r="D317" i="5"/>
  <c r="E317" i="5"/>
  <c r="F317" i="5" s="1"/>
  <c r="G317" i="5"/>
  <c r="H317" i="5" s="1"/>
  <c r="I317" i="5"/>
  <c r="A318" i="5"/>
  <c r="B318" i="5" s="1"/>
  <c r="C318" i="5"/>
  <c r="D318" i="5" s="1"/>
  <c r="E318" i="5"/>
  <c r="F318" i="5" s="1"/>
  <c r="G318" i="5"/>
  <c r="H318" i="5"/>
  <c r="I318" i="5"/>
  <c r="A319" i="5"/>
  <c r="B319" i="5" s="1"/>
  <c r="C319" i="5"/>
  <c r="D319" i="5" s="1"/>
  <c r="E319" i="5"/>
  <c r="F319" i="5" s="1"/>
  <c r="G319" i="5"/>
  <c r="H319" i="5" s="1"/>
  <c r="I319" i="5"/>
  <c r="A320" i="5"/>
  <c r="B320" i="5"/>
  <c r="C320" i="5"/>
  <c r="D320" i="5" s="1"/>
  <c r="E320" i="5"/>
  <c r="F320" i="5" s="1"/>
  <c r="G320" i="5"/>
  <c r="H320" i="5" s="1"/>
  <c r="I320" i="5"/>
  <c r="A321" i="5"/>
  <c r="B321" i="5" s="1"/>
  <c r="C321" i="5"/>
  <c r="D321" i="5"/>
  <c r="E321" i="5"/>
  <c r="F321" i="5" s="1"/>
  <c r="G321" i="5"/>
  <c r="H321" i="5" s="1"/>
  <c r="I321" i="5"/>
  <c r="A322" i="5"/>
  <c r="B322" i="5" s="1"/>
  <c r="C322" i="5"/>
  <c r="D322" i="5" s="1"/>
  <c r="E322" i="5"/>
  <c r="F322" i="5" s="1"/>
  <c r="G322" i="5"/>
  <c r="H322" i="5"/>
  <c r="I322" i="5"/>
  <c r="A323" i="5"/>
  <c r="B323" i="5"/>
  <c r="C323" i="5"/>
  <c r="D323" i="5" s="1"/>
  <c r="E323" i="5"/>
  <c r="F323" i="5" s="1"/>
  <c r="G323" i="5"/>
  <c r="H323" i="5" s="1"/>
  <c r="I323" i="5"/>
  <c r="A324" i="5"/>
  <c r="B324" i="5" s="1"/>
  <c r="C324" i="5"/>
  <c r="D324" i="5" s="1"/>
  <c r="E324" i="5"/>
  <c r="F324" i="5" s="1"/>
  <c r="G324" i="5"/>
  <c r="H324" i="5" s="1"/>
  <c r="I324" i="5"/>
  <c r="A325" i="5"/>
  <c r="B325" i="5" s="1"/>
  <c r="C325" i="5"/>
  <c r="D325" i="5"/>
  <c r="E325" i="5"/>
  <c r="F325" i="5" s="1"/>
  <c r="G325" i="5"/>
  <c r="H325" i="5"/>
  <c r="I325" i="5"/>
  <c r="A326" i="5"/>
  <c r="B326" i="5" s="1"/>
  <c r="C326" i="5"/>
  <c r="D326" i="5" s="1"/>
  <c r="E326" i="5"/>
  <c r="F326" i="5" s="1"/>
  <c r="G326" i="5"/>
  <c r="H326" i="5" s="1"/>
  <c r="I326" i="5"/>
  <c r="A327" i="5"/>
  <c r="B327" i="5"/>
  <c r="C327" i="5"/>
  <c r="D327" i="5" s="1"/>
  <c r="E327" i="5"/>
  <c r="F327" i="5"/>
  <c r="G327" i="5"/>
  <c r="H327" i="5" s="1"/>
  <c r="I327" i="5"/>
  <c r="A328" i="5"/>
  <c r="B328" i="5"/>
  <c r="C328" i="5"/>
  <c r="D328" i="5" s="1"/>
  <c r="E328" i="5"/>
  <c r="F328" i="5" s="1"/>
  <c r="G328" i="5"/>
  <c r="H328" i="5" s="1"/>
  <c r="I328" i="5"/>
  <c r="A329" i="5"/>
  <c r="B329" i="5" s="1"/>
  <c r="C329" i="5"/>
  <c r="D329" i="5"/>
  <c r="E329" i="5"/>
  <c r="F329" i="5" s="1"/>
  <c r="G329" i="5"/>
  <c r="H329" i="5" s="1"/>
  <c r="I329" i="5"/>
  <c r="A330" i="5"/>
  <c r="B330" i="5" s="1"/>
  <c r="C330" i="5"/>
  <c r="D330" i="5" s="1"/>
  <c r="E330" i="5"/>
  <c r="F330" i="5" s="1"/>
  <c r="G330" i="5"/>
  <c r="H330" i="5"/>
  <c r="I330" i="5"/>
  <c r="A336" i="5"/>
  <c r="B336" i="5"/>
  <c r="C336" i="5"/>
  <c r="D336" i="5" s="1"/>
  <c r="E336" i="5"/>
  <c r="F336" i="5" s="1"/>
  <c r="G336" i="5"/>
  <c r="H336" i="5" s="1"/>
  <c r="I336" i="5"/>
  <c r="A337" i="5"/>
  <c r="B337" i="5" s="1"/>
  <c r="C337" i="5"/>
  <c r="D337" i="5" s="1"/>
  <c r="E337" i="5"/>
  <c r="F337" i="5" s="1"/>
  <c r="G337" i="5"/>
  <c r="H337" i="5" s="1"/>
  <c r="I337" i="5"/>
  <c r="A338" i="5"/>
  <c r="B338" i="5" s="1"/>
  <c r="C338" i="5"/>
  <c r="D338" i="5"/>
  <c r="E338" i="5"/>
  <c r="F338" i="5" s="1"/>
  <c r="G338" i="5"/>
  <c r="H338" i="5"/>
  <c r="I338" i="5"/>
  <c r="A339" i="5"/>
  <c r="B339" i="5" s="1"/>
  <c r="C339" i="5"/>
  <c r="D339" i="5" s="1"/>
  <c r="E339" i="5"/>
  <c r="F339" i="5" s="1"/>
  <c r="G339" i="5"/>
  <c r="H339" i="5" s="1"/>
  <c r="I339" i="5"/>
  <c r="A340" i="5"/>
  <c r="B340" i="5"/>
  <c r="C340" i="5"/>
  <c r="D340" i="5" s="1"/>
  <c r="E340" i="5"/>
  <c r="F340" i="5"/>
  <c r="G340" i="5"/>
  <c r="H340" i="5" s="1"/>
  <c r="I340" i="5"/>
  <c r="A341" i="5"/>
  <c r="B341" i="5"/>
  <c r="C341" i="5"/>
  <c r="D341" i="5" s="1"/>
  <c r="E341" i="5"/>
  <c r="F341" i="5" s="1"/>
  <c r="G341" i="5"/>
  <c r="H341" i="5" s="1"/>
  <c r="I341" i="5"/>
  <c r="A342" i="5"/>
  <c r="B342" i="5" s="1"/>
  <c r="C342" i="5"/>
  <c r="D342" i="5"/>
  <c r="E342" i="5"/>
  <c r="F342" i="5" s="1"/>
  <c r="G342" i="5"/>
  <c r="H342" i="5" s="1"/>
  <c r="I342" i="5"/>
  <c r="A343" i="5"/>
  <c r="B343" i="5" s="1"/>
  <c r="C343" i="5"/>
  <c r="D343" i="5" s="1"/>
  <c r="E343" i="5"/>
  <c r="F343" i="5" s="1"/>
  <c r="G343" i="5"/>
  <c r="H343" i="5"/>
  <c r="I343" i="5"/>
  <c r="A344" i="5"/>
  <c r="B344" i="5"/>
  <c r="C344" i="5"/>
  <c r="D344" i="5" s="1"/>
  <c r="E344" i="5"/>
  <c r="F344" i="5" s="1"/>
  <c r="G344" i="5"/>
  <c r="H344" i="5" s="1"/>
  <c r="I344" i="5"/>
  <c r="A345" i="5"/>
  <c r="B345" i="5" s="1"/>
  <c r="C345" i="5"/>
  <c r="D345" i="5" s="1"/>
  <c r="E345" i="5"/>
  <c r="F345" i="5" s="1"/>
  <c r="G345" i="5"/>
  <c r="H345" i="5" s="1"/>
  <c r="I345" i="5"/>
  <c r="A346" i="5"/>
  <c r="B346" i="5" s="1"/>
  <c r="C346" i="5"/>
  <c r="D346" i="5" s="1"/>
  <c r="E346" i="5"/>
  <c r="F346" i="5" s="1"/>
  <c r="G346" i="5"/>
  <c r="H346" i="5"/>
  <c r="I346" i="5"/>
  <c r="A347" i="5"/>
  <c r="B347" i="5" s="1"/>
  <c r="C347" i="5"/>
  <c r="D347" i="5" s="1"/>
  <c r="E347" i="5"/>
  <c r="F347" i="5" s="1"/>
  <c r="G347" i="5"/>
  <c r="H347" i="5" s="1"/>
  <c r="I347" i="5"/>
  <c r="A348" i="5"/>
  <c r="B348" i="5"/>
  <c r="C348" i="5"/>
  <c r="D348" i="5" s="1"/>
  <c r="E348" i="5"/>
  <c r="F348" i="5"/>
  <c r="G348" i="5"/>
  <c r="H348" i="5" s="1"/>
  <c r="I348" i="5"/>
  <c r="A349" i="5"/>
  <c r="B349" i="5"/>
  <c r="C349" i="5"/>
  <c r="D349" i="5" s="1"/>
  <c r="E349" i="5"/>
  <c r="F349" i="5" s="1"/>
  <c r="G349" i="5"/>
  <c r="H349" i="5" s="1"/>
  <c r="I349" i="5"/>
  <c r="A350" i="5"/>
  <c r="B350" i="5" s="1"/>
  <c r="C350" i="5"/>
  <c r="D350" i="5"/>
  <c r="E350" i="5"/>
  <c r="F350" i="5" s="1"/>
  <c r="G350" i="5"/>
  <c r="H350" i="5" s="1"/>
  <c r="I350" i="5"/>
  <c r="A351" i="5"/>
  <c r="B351" i="5" s="1"/>
  <c r="C351" i="5"/>
  <c r="D351" i="5" s="1"/>
  <c r="E351" i="5"/>
  <c r="F351" i="5" s="1"/>
  <c r="G351" i="5"/>
  <c r="H351" i="5"/>
  <c r="I351" i="5"/>
  <c r="A352" i="5"/>
  <c r="B352" i="5"/>
  <c r="C352" i="5"/>
  <c r="D352" i="5" s="1"/>
  <c r="E352" i="5"/>
  <c r="F352" i="5" s="1"/>
  <c r="G352" i="5"/>
  <c r="H352" i="5" s="1"/>
  <c r="I352" i="5"/>
  <c r="A353" i="5"/>
  <c r="B353" i="5" s="1"/>
  <c r="C353" i="5"/>
  <c r="D353" i="5" s="1"/>
  <c r="E353" i="5"/>
  <c r="F353" i="5" s="1"/>
  <c r="G353" i="5"/>
  <c r="H353" i="5" s="1"/>
  <c r="I353" i="5"/>
  <c r="A354" i="5"/>
  <c r="B354" i="5" s="1"/>
  <c r="C354" i="5"/>
  <c r="D354" i="5" s="1"/>
  <c r="E354" i="5"/>
  <c r="F354" i="5" s="1"/>
  <c r="G354" i="5"/>
  <c r="H354" i="5"/>
  <c r="I354" i="5"/>
  <c r="A355" i="5"/>
  <c r="B355" i="5" s="1"/>
  <c r="C355" i="5"/>
  <c r="D355" i="5" s="1"/>
  <c r="E355" i="5"/>
  <c r="F355" i="5" s="1"/>
  <c r="G355" i="5"/>
  <c r="H355" i="5" s="1"/>
  <c r="I355" i="5"/>
  <c r="A356" i="5"/>
  <c r="B356" i="5"/>
  <c r="C356" i="5"/>
  <c r="D356" i="5" s="1"/>
  <c r="E356" i="5"/>
  <c r="F356" i="5"/>
  <c r="G356" i="5"/>
  <c r="H356" i="5" s="1"/>
  <c r="I356" i="5"/>
  <c r="A357" i="5"/>
  <c r="B357" i="5"/>
  <c r="C357" i="5"/>
  <c r="D357" i="5" s="1"/>
  <c r="E357" i="5"/>
  <c r="F357" i="5" s="1"/>
  <c r="G357" i="5"/>
  <c r="H357" i="5" s="1"/>
  <c r="I357" i="5"/>
  <c r="A358" i="5"/>
  <c r="B358" i="5" s="1"/>
  <c r="C358" i="5"/>
  <c r="D358" i="5"/>
  <c r="E358" i="5"/>
  <c r="F358" i="5" s="1"/>
  <c r="G358" i="5"/>
  <c r="H358" i="5" s="1"/>
  <c r="I358" i="5"/>
  <c r="A359" i="5"/>
  <c r="B359" i="5" s="1"/>
  <c r="C359" i="5"/>
  <c r="D359" i="5" s="1"/>
  <c r="E359" i="5"/>
  <c r="F359" i="5" s="1"/>
  <c r="G359" i="5"/>
  <c r="H359" i="5"/>
  <c r="I359" i="5"/>
  <c r="A360" i="5"/>
  <c r="B360" i="5"/>
  <c r="C360" i="5"/>
  <c r="D360" i="5" s="1"/>
  <c r="E360" i="5"/>
  <c r="F360" i="5" s="1"/>
  <c r="G360" i="5"/>
  <c r="H360" i="5" s="1"/>
  <c r="I360" i="5"/>
  <c r="A361" i="5"/>
  <c r="B361" i="5" s="1"/>
  <c r="C361" i="5"/>
  <c r="D361" i="5" s="1"/>
  <c r="E361" i="5"/>
  <c r="F361" i="5" s="1"/>
  <c r="G361" i="5"/>
  <c r="H361" i="5" s="1"/>
  <c r="I361" i="5"/>
  <c r="A362" i="5"/>
  <c r="B362" i="5" s="1"/>
  <c r="C362" i="5"/>
  <c r="D362" i="5" s="1"/>
  <c r="E362" i="5"/>
  <c r="F362" i="5" s="1"/>
  <c r="G362" i="5"/>
  <c r="H362" i="5"/>
  <c r="I362" i="5"/>
  <c r="A363" i="5"/>
  <c r="B363" i="5" s="1"/>
  <c r="C363" i="5"/>
  <c r="D363" i="5" s="1"/>
  <c r="E363" i="5"/>
  <c r="F363" i="5" s="1"/>
  <c r="G363" i="5"/>
  <c r="H363" i="5" s="1"/>
  <c r="I363" i="5"/>
  <c r="A364" i="5"/>
  <c r="B364" i="5"/>
  <c r="C364" i="5"/>
  <c r="D364" i="5" s="1"/>
  <c r="E364" i="5"/>
  <c r="F364" i="5"/>
  <c r="G364" i="5"/>
  <c r="H364" i="5" s="1"/>
  <c r="I364" i="5"/>
  <c r="A365" i="5"/>
  <c r="B365" i="5"/>
  <c r="C365" i="5"/>
  <c r="D365" i="5" s="1"/>
  <c r="E365" i="5"/>
  <c r="F365" i="5" s="1"/>
  <c r="G365" i="5"/>
  <c r="H365" i="5" s="1"/>
  <c r="I365" i="5"/>
  <c r="A366" i="5"/>
  <c r="B366" i="5" s="1"/>
  <c r="C366" i="5"/>
  <c r="D366" i="5" s="1"/>
  <c r="E366" i="5"/>
  <c r="F366" i="5" s="1"/>
  <c r="G366" i="5"/>
  <c r="H366" i="5"/>
  <c r="I366" i="5"/>
  <c r="A367" i="5"/>
  <c r="B367" i="5" s="1"/>
  <c r="C367" i="5"/>
  <c r="D367" i="5" s="1"/>
  <c r="E367" i="5"/>
  <c r="F367" i="5" s="1"/>
  <c r="G367" i="5"/>
  <c r="H367" i="5"/>
  <c r="I367" i="5"/>
  <c r="A368" i="5"/>
  <c r="B368" i="5" s="1"/>
  <c r="C368" i="5"/>
  <c r="D368" i="5" s="1"/>
  <c r="E368" i="5"/>
  <c r="F368" i="5"/>
  <c r="G368" i="5"/>
  <c r="H368" i="5" s="1"/>
  <c r="I368" i="5"/>
  <c r="A369" i="5"/>
  <c r="B369" i="5"/>
  <c r="C369" i="5"/>
  <c r="D369" i="5" s="1"/>
  <c r="E369" i="5"/>
  <c r="F369" i="5" s="1"/>
  <c r="G369" i="5"/>
  <c r="H369" i="5" s="1"/>
  <c r="I369" i="5"/>
  <c r="A370" i="5"/>
  <c r="B370" i="5" s="1"/>
  <c r="C370" i="5"/>
  <c r="D370" i="5"/>
  <c r="E370" i="5"/>
  <c r="F370" i="5" s="1"/>
  <c r="G370" i="5"/>
  <c r="H370" i="5"/>
  <c r="I370" i="5"/>
  <c r="A371" i="5"/>
  <c r="B371" i="5" s="1"/>
  <c r="C371" i="5"/>
  <c r="D371" i="5" s="1"/>
  <c r="E371" i="5"/>
  <c r="F371" i="5" s="1"/>
  <c r="G371" i="5"/>
  <c r="H371" i="5"/>
  <c r="I371" i="5"/>
  <c r="A372" i="5"/>
  <c r="B372" i="5"/>
  <c r="C372" i="5"/>
  <c r="D372" i="5" s="1"/>
  <c r="E372" i="5"/>
  <c r="F372" i="5"/>
  <c r="G372" i="5"/>
  <c r="H372" i="5" s="1"/>
  <c r="I372" i="5"/>
  <c r="A373" i="5"/>
  <c r="B373" i="5"/>
  <c r="C373" i="5"/>
  <c r="D373" i="5" s="1"/>
  <c r="E373" i="5"/>
  <c r="F373" i="5" s="1"/>
  <c r="G373" i="5"/>
  <c r="H373" i="5" s="1"/>
  <c r="I373" i="5"/>
  <c r="A374" i="5"/>
  <c r="B374" i="5" s="1"/>
  <c r="C374" i="5"/>
  <c r="D374" i="5" s="1"/>
  <c r="E374" i="5"/>
  <c r="F374" i="5" s="1"/>
  <c r="G374" i="5"/>
  <c r="H374" i="5"/>
  <c r="I374" i="5"/>
  <c r="A375" i="5"/>
  <c r="B375" i="5" s="1"/>
  <c r="C375" i="5"/>
  <c r="D375" i="5" s="1"/>
  <c r="E375" i="5"/>
  <c r="F375" i="5" s="1"/>
  <c r="G375" i="5"/>
  <c r="H375" i="5"/>
  <c r="I375" i="5"/>
  <c r="A376" i="5"/>
  <c r="B376" i="5" s="1"/>
  <c r="C376" i="5"/>
  <c r="D376" i="5" s="1"/>
  <c r="E376" i="5"/>
  <c r="F376" i="5"/>
  <c r="G376" i="5"/>
  <c r="H376" i="5" s="1"/>
  <c r="I376" i="5"/>
  <c r="A377" i="5"/>
  <c r="B377" i="5"/>
  <c r="C377" i="5"/>
  <c r="D377" i="5" s="1"/>
  <c r="E377" i="5"/>
  <c r="F377" i="5" s="1"/>
  <c r="G377" i="5"/>
  <c r="H377" i="5" s="1"/>
  <c r="I377" i="5"/>
  <c r="A378" i="5"/>
  <c r="B378" i="5" s="1"/>
  <c r="C378" i="5"/>
  <c r="D378" i="5"/>
  <c r="E378" i="5"/>
  <c r="F378" i="5" s="1"/>
  <c r="G378" i="5"/>
  <c r="H378" i="5" s="1"/>
  <c r="I378" i="5"/>
  <c r="A379" i="5"/>
  <c r="B379" i="5" s="1"/>
  <c r="C379" i="5"/>
  <c r="D379" i="5" s="1"/>
  <c r="E379" i="5"/>
  <c r="F379" i="5" s="1"/>
  <c r="G379" i="5"/>
  <c r="H379" i="5"/>
  <c r="I379" i="5"/>
  <c r="A380" i="5"/>
  <c r="B380" i="5"/>
  <c r="C380" i="5"/>
  <c r="D380" i="5" s="1"/>
  <c r="E380" i="5"/>
  <c r="F380" i="5" s="1"/>
  <c r="G380" i="5"/>
  <c r="H380" i="5" s="1"/>
  <c r="I380" i="5"/>
  <c r="A381" i="5"/>
  <c r="B381" i="5" s="1"/>
  <c r="C381" i="5"/>
  <c r="D381" i="5" s="1"/>
  <c r="E381" i="5"/>
  <c r="F381" i="5" s="1"/>
  <c r="G381" i="5"/>
  <c r="H381" i="5" s="1"/>
  <c r="I381" i="5"/>
  <c r="A382" i="5"/>
  <c r="B382" i="5" s="1"/>
  <c r="C382" i="5"/>
  <c r="D382" i="5" s="1"/>
  <c r="E382" i="5"/>
  <c r="F382" i="5" s="1"/>
  <c r="G382" i="5"/>
  <c r="H382" i="5"/>
  <c r="I382" i="5"/>
  <c r="A383" i="5"/>
  <c r="B383" i="5" s="1"/>
  <c r="C383" i="5"/>
  <c r="D383" i="5" s="1"/>
  <c r="E383" i="5"/>
  <c r="F383" i="5" s="1"/>
  <c r="G383" i="5"/>
  <c r="H383" i="5" s="1"/>
  <c r="I383" i="5"/>
  <c r="A384" i="5"/>
  <c r="B384" i="5"/>
  <c r="C384" i="5"/>
  <c r="D384" i="5" s="1"/>
  <c r="E384" i="5"/>
  <c r="F384" i="5"/>
  <c r="G384" i="5"/>
  <c r="H384" i="5" s="1"/>
  <c r="I384" i="5"/>
  <c r="A385" i="5"/>
  <c r="B385" i="5"/>
  <c r="C385" i="5"/>
  <c r="D385" i="5" s="1"/>
  <c r="E385" i="5"/>
  <c r="F385" i="5" s="1"/>
  <c r="G385" i="5"/>
  <c r="H385" i="5" s="1"/>
  <c r="I385" i="5"/>
  <c r="A386" i="5"/>
  <c r="B386" i="5" s="1"/>
  <c r="C386" i="5"/>
  <c r="D386" i="5"/>
  <c r="E386" i="5"/>
  <c r="F386" i="5" s="1"/>
  <c r="G386" i="5"/>
  <c r="H386" i="5" s="1"/>
  <c r="I386" i="5"/>
  <c r="A387" i="5"/>
  <c r="B387" i="5" s="1"/>
  <c r="C387" i="5"/>
  <c r="D387" i="5" s="1"/>
  <c r="E387" i="5"/>
  <c r="F387" i="5" s="1"/>
  <c r="G387" i="5"/>
  <c r="H387" i="5"/>
  <c r="I387" i="5"/>
  <c r="A388" i="5"/>
  <c r="B388" i="5"/>
  <c r="C388" i="5"/>
  <c r="D388" i="5" s="1"/>
  <c r="E388" i="5"/>
  <c r="F388" i="5" s="1"/>
  <c r="G388" i="5"/>
  <c r="H388" i="5" s="1"/>
  <c r="I388" i="5"/>
  <c r="A389" i="5"/>
  <c r="B389" i="5" s="1"/>
  <c r="C389" i="5"/>
  <c r="D389" i="5" s="1"/>
  <c r="E389" i="5"/>
  <c r="F389" i="5" s="1"/>
  <c r="G389" i="5"/>
  <c r="H389" i="5" s="1"/>
  <c r="I389" i="5"/>
  <c r="A390" i="5"/>
  <c r="B390" i="5" s="1"/>
  <c r="C390" i="5"/>
  <c r="D390" i="5" s="1"/>
  <c r="E390" i="5"/>
  <c r="F390" i="5" s="1"/>
  <c r="G390" i="5"/>
  <c r="H390" i="5"/>
  <c r="I390" i="5"/>
  <c r="A391" i="5"/>
  <c r="B391" i="5" s="1"/>
  <c r="C391" i="5"/>
  <c r="D391" i="5" s="1"/>
  <c r="E391" i="5"/>
  <c r="F391" i="5" s="1"/>
  <c r="G391" i="5"/>
  <c r="H391" i="5" s="1"/>
  <c r="I391" i="5"/>
  <c r="A392" i="5"/>
  <c r="B392" i="5"/>
  <c r="C392" i="5"/>
  <c r="D392" i="5" s="1"/>
  <c r="E392" i="5"/>
  <c r="F392" i="5"/>
  <c r="G392" i="5"/>
  <c r="H392" i="5" s="1"/>
  <c r="I392" i="5"/>
  <c r="A393" i="5"/>
  <c r="B393" i="5"/>
  <c r="C393" i="5"/>
  <c r="D393" i="5" s="1"/>
  <c r="E393" i="5"/>
  <c r="F393" i="5" s="1"/>
  <c r="G393" i="5"/>
  <c r="H393" i="5" s="1"/>
  <c r="I393" i="5"/>
  <c r="A394" i="5"/>
  <c r="B394" i="5" s="1"/>
  <c r="C394" i="5"/>
  <c r="D394" i="5"/>
  <c r="E394" i="5"/>
  <c r="F394" i="5" s="1"/>
  <c r="G394" i="5"/>
  <c r="H394" i="5" s="1"/>
  <c r="I394" i="5"/>
  <c r="A395" i="5"/>
  <c r="B395" i="5" s="1"/>
  <c r="C395" i="5"/>
  <c r="D395" i="5" s="1"/>
  <c r="E395" i="5"/>
  <c r="F395" i="5" s="1"/>
  <c r="G395" i="5"/>
  <c r="H395" i="5"/>
  <c r="I395" i="5"/>
  <c r="A400" i="5"/>
  <c r="B400" i="5"/>
  <c r="C400" i="5"/>
  <c r="D400" i="5" s="1"/>
  <c r="E400" i="5"/>
  <c r="F400" i="5" s="1"/>
  <c r="G400" i="5"/>
  <c r="H400" i="5"/>
  <c r="I400" i="5"/>
  <c r="A401" i="5"/>
  <c r="B401" i="5"/>
  <c r="C401" i="5"/>
  <c r="D401" i="5" s="1"/>
  <c r="E401" i="5"/>
  <c r="F401" i="5" s="1"/>
  <c r="G401" i="5"/>
  <c r="H401" i="5" s="1"/>
  <c r="I401" i="5"/>
  <c r="A402" i="5"/>
  <c r="B402" i="5" s="1"/>
  <c r="C402" i="5"/>
  <c r="D402" i="5"/>
  <c r="E402" i="5"/>
  <c r="F402" i="5" s="1"/>
  <c r="G402" i="5"/>
  <c r="H402" i="5"/>
  <c r="I402" i="5"/>
  <c r="A403" i="5"/>
  <c r="B403" i="5" s="1"/>
  <c r="C403" i="5"/>
  <c r="D403" i="5"/>
  <c r="E403" i="5"/>
  <c r="F403" i="5" s="1"/>
  <c r="G403" i="5"/>
  <c r="H403" i="5"/>
  <c r="I403" i="5"/>
  <c r="A404" i="5"/>
  <c r="B404" i="5" s="1"/>
  <c r="C404" i="5"/>
  <c r="D404" i="5"/>
  <c r="E404" i="5"/>
  <c r="F404" i="5" s="1"/>
  <c r="G404" i="5"/>
  <c r="H404" i="5"/>
  <c r="I404" i="5"/>
  <c r="A405" i="5"/>
  <c r="B405" i="5"/>
  <c r="C405" i="5"/>
  <c r="D405" i="5" s="1"/>
  <c r="E405" i="5"/>
  <c r="F405" i="5" s="1"/>
  <c r="G405" i="5"/>
  <c r="H405" i="5" s="1"/>
  <c r="I405" i="5"/>
  <c r="A406" i="5"/>
  <c r="B406" i="5" s="1"/>
  <c r="C406" i="5"/>
  <c r="D406" i="5"/>
  <c r="E406" i="5"/>
  <c r="F406" i="5" s="1"/>
  <c r="G406" i="5"/>
  <c r="H406" i="5"/>
  <c r="I406" i="5"/>
  <c r="A407" i="5"/>
  <c r="B407" i="5" s="1"/>
  <c r="C407" i="5"/>
  <c r="D407" i="5"/>
  <c r="E407" i="5"/>
  <c r="F407" i="5" s="1"/>
  <c r="G407" i="5"/>
  <c r="H407" i="5"/>
  <c r="I407" i="5"/>
  <c r="A408" i="5"/>
  <c r="B408" i="5" s="1"/>
  <c r="C408" i="5"/>
  <c r="D408" i="5"/>
  <c r="E408" i="5"/>
  <c r="F408" i="5" s="1"/>
  <c r="G408" i="5"/>
  <c r="H408" i="5"/>
  <c r="I408" i="5"/>
  <c r="A409" i="5"/>
  <c r="B409" i="5"/>
  <c r="C409" i="5"/>
  <c r="D409" i="5" s="1"/>
  <c r="E409" i="5"/>
  <c r="F409" i="5" s="1"/>
  <c r="G409" i="5"/>
  <c r="H409" i="5" s="1"/>
  <c r="I409" i="5"/>
  <c r="A410" i="5"/>
  <c r="B410" i="5" s="1"/>
  <c r="C410" i="5"/>
  <c r="D410" i="5"/>
  <c r="E410" i="5"/>
  <c r="F410" i="5" s="1"/>
  <c r="G410" i="5"/>
  <c r="H410" i="5"/>
  <c r="I410" i="5"/>
  <c r="A411" i="5"/>
  <c r="B411" i="5" s="1"/>
  <c r="C411" i="5"/>
  <c r="D411" i="5"/>
  <c r="E411" i="5"/>
  <c r="F411" i="5" s="1"/>
  <c r="G411" i="5"/>
  <c r="H411" i="5"/>
  <c r="I411" i="5"/>
  <c r="A412" i="5"/>
  <c r="B412" i="5" s="1"/>
  <c r="C412" i="5"/>
  <c r="D412" i="5"/>
  <c r="E412" i="5"/>
  <c r="F412" i="5" s="1"/>
  <c r="G412" i="5"/>
  <c r="H412" i="5"/>
  <c r="I412" i="5"/>
  <c r="A413" i="5"/>
  <c r="B413" i="5"/>
  <c r="C413" i="5"/>
  <c r="D413" i="5" s="1"/>
  <c r="E413" i="5"/>
  <c r="F413" i="5" s="1"/>
  <c r="G413" i="5"/>
  <c r="H413" i="5" s="1"/>
  <c r="I413" i="5"/>
  <c r="A414" i="5"/>
  <c r="B414" i="5" s="1"/>
  <c r="C414" i="5"/>
  <c r="D414" i="5"/>
  <c r="E414" i="5"/>
  <c r="F414" i="5" s="1"/>
  <c r="G414" i="5"/>
  <c r="H414" i="5"/>
  <c r="I414" i="5"/>
  <c r="A415" i="5"/>
  <c r="B415" i="5" s="1"/>
  <c r="C415" i="5"/>
  <c r="D415" i="5"/>
  <c r="E415" i="5"/>
  <c r="F415" i="5" s="1"/>
  <c r="G415" i="5"/>
  <c r="H415" i="5"/>
  <c r="I415" i="5"/>
  <c r="A416" i="5"/>
  <c r="B416" i="5" s="1"/>
  <c r="C416" i="5"/>
  <c r="D416" i="5"/>
  <c r="E416" i="5"/>
  <c r="F416" i="5" s="1"/>
  <c r="G416" i="5"/>
  <c r="H416" i="5"/>
  <c r="I416" i="5"/>
  <c r="A417" i="5"/>
  <c r="B417" i="5"/>
  <c r="C417" i="5"/>
  <c r="D417" i="5" s="1"/>
  <c r="E417" i="5"/>
  <c r="F417" i="5" s="1"/>
  <c r="G417" i="5"/>
  <c r="H417" i="5" s="1"/>
  <c r="I417" i="5"/>
  <c r="A418" i="5"/>
  <c r="B418" i="5" s="1"/>
  <c r="C418" i="5"/>
  <c r="D418" i="5" s="1"/>
  <c r="E418" i="5"/>
  <c r="F418" i="5" s="1"/>
  <c r="G418" i="5"/>
  <c r="H418" i="5"/>
  <c r="I418" i="5"/>
  <c r="A419" i="5"/>
  <c r="B419" i="5" s="1"/>
  <c r="C419" i="5"/>
  <c r="D419" i="5"/>
  <c r="E419" i="5"/>
  <c r="F419" i="5" s="1"/>
  <c r="G419" i="5"/>
  <c r="H419" i="5"/>
  <c r="I419" i="5"/>
  <c r="A420" i="5"/>
  <c r="B420" i="5" s="1"/>
  <c r="C420" i="5"/>
  <c r="D420" i="5" s="1"/>
  <c r="E420" i="5"/>
  <c r="F420" i="5" s="1"/>
  <c r="G420" i="5"/>
  <c r="H420" i="5"/>
  <c r="I420" i="5"/>
  <c r="A421" i="5"/>
  <c r="B421" i="5"/>
  <c r="C421" i="5"/>
  <c r="D421" i="5" s="1"/>
  <c r="E421" i="5"/>
  <c r="F421" i="5" s="1"/>
  <c r="G421" i="5"/>
  <c r="H421" i="5" s="1"/>
  <c r="I421" i="5"/>
  <c r="A422" i="5"/>
  <c r="B422" i="5" s="1"/>
  <c r="C422" i="5"/>
  <c r="D422" i="5"/>
  <c r="E422" i="5"/>
  <c r="F422" i="5" s="1"/>
  <c r="G422" i="5"/>
  <c r="H422" i="5" s="1"/>
  <c r="I422" i="5"/>
  <c r="A423" i="5"/>
  <c r="B423" i="5" s="1"/>
  <c r="C423" i="5"/>
  <c r="D423" i="5" s="1"/>
  <c r="E423" i="5"/>
  <c r="F423" i="5" s="1"/>
  <c r="G423" i="5"/>
  <c r="H423" i="5"/>
  <c r="I423" i="5"/>
  <c r="A424" i="5"/>
  <c r="B424" i="5" s="1"/>
  <c r="C424" i="5"/>
  <c r="D424" i="5"/>
  <c r="E424" i="5"/>
  <c r="F424" i="5" s="1"/>
  <c r="G424" i="5"/>
  <c r="H424" i="5" s="1"/>
  <c r="I424" i="5"/>
  <c r="A425" i="5"/>
  <c r="B425" i="5"/>
  <c r="C425" i="5"/>
  <c r="D425" i="5" s="1"/>
  <c r="E425" i="5"/>
  <c r="F425" i="5" s="1"/>
  <c r="G425" i="5"/>
  <c r="H425" i="5" s="1"/>
  <c r="I425" i="5"/>
  <c r="A426" i="5"/>
  <c r="B426" i="5" s="1"/>
  <c r="C426" i="5"/>
  <c r="D426" i="5" s="1"/>
  <c r="E426" i="5"/>
  <c r="F426" i="5" s="1"/>
  <c r="G426" i="5"/>
  <c r="H426" i="5"/>
  <c r="I426" i="5"/>
  <c r="A427" i="5"/>
  <c r="B427" i="5" s="1"/>
  <c r="C427" i="5"/>
  <c r="D427" i="5"/>
  <c r="E427" i="5"/>
  <c r="F427" i="5" s="1"/>
  <c r="G427" i="5"/>
  <c r="H427" i="5"/>
  <c r="I427" i="5"/>
  <c r="A428" i="5"/>
  <c r="B428" i="5" s="1"/>
  <c r="C428" i="5"/>
  <c r="D428" i="5" s="1"/>
  <c r="E428" i="5"/>
  <c r="F428" i="5" s="1"/>
  <c r="G428" i="5"/>
  <c r="H428" i="5"/>
  <c r="I428" i="5"/>
  <c r="A429" i="5"/>
  <c r="B429" i="5"/>
  <c r="C429" i="5"/>
  <c r="D429" i="5" s="1"/>
  <c r="E429" i="5"/>
  <c r="F429" i="5" s="1"/>
  <c r="G429" i="5"/>
  <c r="H429" i="5" s="1"/>
  <c r="I429" i="5"/>
  <c r="A430" i="5"/>
  <c r="B430" i="5" s="1"/>
  <c r="C430" i="5"/>
  <c r="D430" i="5"/>
  <c r="E430" i="5"/>
  <c r="F430" i="5" s="1"/>
  <c r="G430" i="5"/>
  <c r="H430" i="5" s="1"/>
  <c r="I430" i="5"/>
  <c r="A431" i="5"/>
  <c r="B431" i="5" s="1"/>
  <c r="C431" i="5"/>
  <c r="D431" i="5" s="1"/>
  <c r="E431" i="5"/>
  <c r="F431" i="5" s="1"/>
  <c r="G431" i="5"/>
  <c r="H431" i="5"/>
  <c r="I431" i="5"/>
  <c r="A432" i="5"/>
  <c r="B432" i="5" s="1"/>
  <c r="C432" i="5"/>
  <c r="D432" i="5"/>
  <c r="E432" i="5"/>
  <c r="F432" i="5" s="1"/>
  <c r="G432" i="5"/>
  <c r="H432" i="5" s="1"/>
  <c r="I432" i="5"/>
  <c r="A433" i="5"/>
  <c r="B433" i="5"/>
  <c r="C433" i="5"/>
  <c r="D433" i="5" s="1"/>
  <c r="E433" i="5"/>
  <c r="F433" i="5" s="1"/>
  <c r="G433" i="5"/>
  <c r="H433" i="5" s="1"/>
  <c r="I433" i="5"/>
  <c r="A434" i="5"/>
  <c r="B434" i="5" s="1"/>
  <c r="C434" i="5"/>
  <c r="D434" i="5" s="1"/>
  <c r="E434" i="5"/>
  <c r="F434" i="5" s="1"/>
  <c r="G434" i="5"/>
  <c r="H434" i="5"/>
  <c r="I434" i="5"/>
  <c r="A435" i="5"/>
  <c r="B435" i="5" s="1"/>
  <c r="C435" i="5"/>
  <c r="D435" i="5"/>
  <c r="E435" i="5"/>
  <c r="F435" i="5" s="1"/>
  <c r="G435" i="5"/>
  <c r="H435" i="5"/>
  <c r="I435" i="5"/>
  <c r="A436" i="5"/>
  <c r="B436" i="5" s="1"/>
  <c r="C436" i="5"/>
  <c r="D436" i="5" s="1"/>
  <c r="E436" i="5"/>
  <c r="F436" i="5" s="1"/>
  <c r="G436" i="5"/>
  <c r="H436" i="5"/>
  <c r="I436" i="5"/>
  <c r="A437" i="5"/>
  <c r="B437" i="5" s="1"/>
  <c r="C437" i="5"/>
  <c r="D437" i="5" s="1"/>
  <c r="E437" i="5"/>
  <c r="F437" i="5" s="1"/>
  <c r="G437" i="5"/>
  <c r="H437" i="5" s="1"/>
  <c r="I437" i="5"/>
  <c r="A438" i="5"/>
  <c r="B438" i="5" s="1"/>
  <c r="C438" i="5"/>
  <c r="D438" i="5"/>
  <c r="E438" i="5"/>
  <c r="F438" i="5" s="1"/>
  <c r="G438" i="5"/>
  <c r="H438" i="5"/>
  <c r="I438" i="5"/>
  <c r="A439" i="5"/>
  <c r="B439" i="5" s="1"/>
  <c r="C439" i="5"/>
  <c r="D439" i="5"/>
  <c r="E439" i="5"/>
  <c r="F439" i="5" s="1"/>
  <c r="G439" i="5"/>
  <c r="H439" i="5" s="1"/>
  <c r="I439" i="5"/>
  <c r="A440" i="5"/>
  <c r="B440" i="5"/>
  <c r="C440" i="5"/>
  <c r="D440" i="5" s="1"/>
  <c r="E440" i="5"/>
  <c r="F440" i="5" s="1"/>
  <c r="G440" i="5"/>
  <c r="H440" i="5" s="1"/>
  <c r="I440" i="5"/>
  <c r="A441" i="5"/>
  <c r="B441" i="5" s="1"/>
  <c r="C441" i="5"/>
  <c r="D441" i="5" s="1"/>
  <c r="E441" i="5"/>
  <c r="F441" i="5"/>
  <c r="G441" i="5"/>
  <c r="H441" i="5" s="1"/>
  <c r="I441" i="5"/>
  <c r="A442" i="5"/>
  <c r="B442" i="5"/>
  <c r="C442" i="5"/>
  <c r="D442" i="5" s="1"/>
  <c r="E442" i="5"/>
  <c r="F442" i="5"/>
  <c r="G442" i="5"/>
  <c r="H442" i="5" s="1"/>
  <c r="I442" i="5"/>
  <c r="A443" i="5"/>
  <c r="B443" i="5" s="1"/>
  <c r="C443" i="5"/>
  <c r="D443" i="5" s="1"/>
  <c r="E443" i="5"/>
  <c r="F443" i="5" s="1"/>
  <c r="G443" i="5"/>
  <c r="H443" i="5" s="1"/>
  <c r="I443" i="5"/>
  <c r="A444" i="5"/>
  <c r="B444" i="5" s="1"/>
  <c r="C444" i="5"/>
  <c r="D444" i="5" s="1"/>
  <c r="E444" i="5"/>
  <c r="F444" i="5" s="1"/>
  <c r="G444" i="5"/>
  <c r="H444" i="5"/>
  <c r="I444" i="5"/>
  <c r="A445" i="5"/>
  <c r="B445" i="5" s="1"/>
  <c r="C445" i="5"/>
  <c r="D445" i="5" s="1"/>
  <c r="E445" i="5"/>
  <c r="F445" i="5" s="1"/>
  <c r="G445" i="5"/>
  <c r="H445" i="5" s="1"/>
  <c r="I445" i="5"/>
  <c r="A446" i="5"/>
  <c r="B446" i="5" s="1"/>
  <c r="C446" i="5"/>
  <c r="D446" i="5"/>
  <c r="E446" i="5"/>
  <c r="F446" i="5" s="1"/>
  <c r="G446" i="5"/>
  <c r="H446" i="5"/>
  <c r="I446" i="5"/>
  <c r="A447" i="5"/>
  <c r="B447" i="5" s="1"/>
  <c r="C447" i="5"/>
  <c r="D447" i="5"/>
  <c r="E447" i="5"/>
  <c r="F447" i="5" s="1"/>
  <c r="G447" i="5"/>
  <c r="H447" i="5" s="1"/>
  <c r="I447" i="5"/>
  <c r="A448" i="5"/>
  <c r="B448" i="5"/>
  <c r="C448" i="5"/>
  <c r="D448" i="5" s="1"/>
  <c r="E448" i="5"/>
  <c r="F448" i="5" s="1"/>
  <c r="G448" i="5"/>
  <c r="H448" i="5" s="1"/>
  <c r="I448" i="5"/>
  <c r="A449" i="5"/>
  <c r="B449" i="5" s="1"/>
  <c r="C449" i="5"/>
  <c r="D449" i="5" s="1"/>
  <c r="E449" i="5"/>
  <c r="F449" i="5"/>
  <c r="G449" i="5"/>
  <c r="H449" i="5" s="1"/>
  <c r="I449" i="5"/>
  <c r="A450" i="5"/>
  <c r="B450" i="5"/>
  <c r="C450" i="5"/>
  <c r="D450" i="5" s="1"/>
  <c r="E450" i="5"/>
  <c r="F450" i="5"/>
  <c r="G450" i="5"/>
  <c r="H450" i="5" s="1"/>
  <c r="I450" i="5"/>
  <c r="A451" i="5"/>
  <c r="B451" i="5" s="1"/>
  <c r="C451" i="5"/>
  <c r="D451" i="5" s="1"/>
  <c r="E451" i="5"/>
  <c r="F451" i="5" s="1"/>
  <c r="G451" i="5"/>
  <c r="H451" i="5" s="1"/>
  <c r="I451" i="5"/>
  <c r="A452" i="5"/>
  <c r="B452" i="5" s="1"/>
  <c r="C452" i="5"/>
  <c r="D452" i="5" s="1"/>
  <c r="E452" i="5"/>
  <c r="F452" i="5" s="1"/>
  <c r="G452" i="5"/>
  <c r="H452" i="5"/>
  <c r="I452" i="5"/>
  <c r="A453" i="5"/>
  <c r="B453" i="5" s="1"/>
  <c r="C453" i="5"/>
  <c r="D453" i="5" s="1"/>
  <c r="E453" i="5"/>
  <c r="F453" i="5" s="1"/>
  <c r="G453" i="5"/>
  <c r="H453" i="5" s="1"/>
  <c r="I453" i="5"/>
  <c r="A454" i="5"/>
  <c r="B454" i="5" s="1"/>
  <c r="C454" i="5"/>
  <c r="D454" i="5"/>
  <c r="E454" i="5"/>
  <c r="F454" i="5" s="1"/>
  <c r="G454" i="5"/>
  <c r="H454" i="5"/>
  <c r="I454" i="5"/>
  <c r="A455" i="5"/>
  <c r="B455" i="5" s="1"/>
  <c r="C455" i="5"/>
  <c r="D455" i="5"/>
  <c r="E455" i="5"/>
  <c r="F455" i="5" s="1"/>
  <c r="G455" i="5"/>
  <c r="H455" i="5" s="1"/>
  <c r="I455" i="5"/>
  <c r="A456" i="5"/>
  <c r="B456" i="5"/>
  <c r="C456" i="5"/>
  <c r="D456" i="5" s="1"/>
  <c r="E456" i="5"/>
  <c r="F456" i="5" s="1"/>
  <c r="G456" i="5"/>
  <c r="H456" i="5" s="1"/>
  <c r="I456" i="5"/>
  <c r="A457" i="5"/>
  <c r="B457" i="5" s="1"/>
  <c r="C457" i="5"/>
  <c r="D457" i="5" s="1"/>
  <c r="E457" i="5"/>
  <c r="F457" i="5"/>
  <c r="G457" i="5"/>
  <c r="H457" i="5" s="1"/>
  <c r="I457" i="5"/>
  <c r="A458" i="5"/>
  <c r="B458" i="5"/>
  <c r="C458" i="5"/>
  <c r="D458" i="5" s="1"/>
  <c r="E458" i="5"/>
  <c r="F458" i="5"/>
  <c r="G458" i="5"/>
  <c r="H458" i="5" s="1"/>
  <c r="I458" i="5"/>
  <c r="A459" i="5"/>
  <c r="B459" i="5" s="1"/>
  <c r="C459" i="5"/>
  <c r="D459" i="5" s="1"/>
  <c r="E459" i="5"/>
  <c r="F459" i="5" s="1"/>
  <c r="G459" i="5"/>
  <c r="H459" i="5" s="1"/>
  <c r="I459" i="5"/>
  <c r="A460" i="5"/>
  <c r="B460" i="5" s="1"/>
  <c r="C460" i="5"/>
  <c r="D460" i="5"/>
  <c r="E460" i="5"/>
  <c r="F460" i="5" s="1"/>
  <c r="G460" i="5"/>
  <c r="H460" i="5"/>
  <c r="I460" i="5"/>
  <c r="A461" i="5"/>
  <c r="B461" i="5" s="1"/>
  <c r="C461" i="5"/>
  <c r="D461" i="5" s="1"/>
  <c r="E461" i="5"/>
  <c r="F461" i="5"/>
  <c r="G461" i="5"/>
  <c r="H461" i="5" s="1"/>
  <c r="I461" i="5"/>
  <c r="A462" i="5"/>
  <c r="B462" i="5"/>
  <c r="C462" i="5"/>
  <c r="D462" i="5"/>
  <c r="E462" i="5"/>
  <c r="F462" i="5"/>
  <c r="G462" i="5"/>
  <c r="H462" i="5"/>
  <c r="I462" i="5"/>
  <c r="A463" i="5"/>
  <c r="B463" i="5" s="1"/>
  <c r="C463" i="5"/>
  <c r="D463" i="5"/>
  <c r="E463" i="5"/>
  <c r="F463" i="5" s="1"/>
  <c r="G463" i="5"/>
  <c r="H463" i="5" s="1"/>
  <c r="I463" i="5"/>
  <c r="A464" i="5"/>
  <c r="B464" i="5" s="1"/>
  <c r="C464" i="5"/>
  <c r="D464" i="5" s="1"/>
  <c r="E464" i="5"/>
  <c r="F464" i="5" s="1"/>
  <c r="G464" i="5"/>
  <c r="H464" i="5" s="1"/>
  <c r="I464" i="5"/>
  <c r="A465" i="5"/>
  <c r="B465" i="5" s="1"/>
  <c r="C465" i="5"/>
  <c r="D465" i="5" s="1"/>
  <c r="E465" i="5"/>
  <c r="F465" i="5"/>
  <c r="G465" i="5"/>
  <c r="H465" i="5" s="1"/>
  <c r="I465" i="5"/>
  <c r="A466" i="5"/>
  <c r="B466" i="5"/>
  <c r="C466" i="5"/>
  <c r="D466" i="5" s="1"/>
  <c r="E466" i="5"/>
  <c r="F466" i="5"/>
  <c r="G466" i="5"/>
  <c r="H466" i="5" s="1"/>
  <c r="I466" i="5"/>
  <c r="A467" i="5"/>
  <c r="B467" i="5" s="1"/>
  <c r="C467" i="5"/>
  <c r="D467" i="5" s="1"/>
  <c r="E467" i="5"/>
  <c r="F467" i="5" s="1"/>
  <c r="G467" i="5"/>
  <c r="H467" i="5" s="1"/>
  <c r="I467" i="5"/>
  <c r="A468" i="5"/>
  <c r="B468" i="5" s="1"/>
  <c r="C468" i="5"/>
  <c r="D468" i="5"/>
  <c r="E468" i="5"/>
  <c r="F468" i="5" s="1"/>
  <c r="G468" i="5"/>
  <c r="H468" i="5" s="1"/>
  <c r="I468" i="5"/>
  <c r="A469" i="5"/>
  <c r="B469" i="5" s="1"/>
  <c r="C469" i="5"/>
  <c r="D469" i="5" s="1"/>
  <c r="E469" i="5"/>
  <c r="F469" i="5"/>
  <c r="G469" i="5"/>
  <c r="H469" i="5" s="1"/>
  <c r="I469" i="5"/>
  <c r="A470" i="5"/>
  <c r="B470" i="5"/>
  <c r="C470" i="5"/>
  <c r="D470" i="5"/>
  <c r="E470" i="5"/>
  <c r="F470" i="5"/>
  <c r="G470" i="5"/>
  <c r="H470" i="5"/>
  <c r="I470" i="5"/>
  <c r="A471" i="5"/>
  <c r="B471" i="5" s="1"/>
  <c r="C471" i="5"/>
  <c r="D471" i="5"/>
  <c r="E471" i="5"/>
  <c r="F471" i="5" s="1"/>
  <c r="G471" i="5"/>
  <c r="H471" i="5" s="1"/>
  <c r="I471" i="5"/>
  <c r="A472" i="5"/>
  <c r="B472" i="5" s="1"/>
  <c r="C472" i="5"/>
  <c r="D472" i="5" s="1"/>
  <c r="E472" i="5"/>
  <c r="F472" i="5" s="1"/>
  <c r="G472" i="5"/>
  <c r="H472" i="5" s="1"/>
  <c r="I472" i="5"/>
  <c r="A473" i="5"/>
  <c r="B473" i="5" s="1"/>
  <c r="C473" i="5"/>
  <c r="D473" i="5" s="1"/>
  <c r="E473" i="5"/>
  <c r="F473" i="5"/>
  <c r="G473" i="5"/>
  <c r="H473" i="5" s="1"/>
  <c r="I473" i="5"/>
  <c r="A474" i="5"/>
  <c r="B474" i="5"/>
  <c r="C474" i="5"/>
  <c r="D474" i="5" s="1"/>
  <c r="E474" i="5"/>
  <c r="F474" i="5"/>
  <c r="G474" i="5"/>
  <c r="H474" i="5" s="1"/>
  <c r="I474" i="5"/>
  <c r="A475" i="5"/>
  <c r="B475" i="5" s="1"/>
  <c r="C475" i="5"/>
  <c r="D475" i="5" s="1"/>
  <c r="E475" i="5"/>
  <c r="F475" i="5" s="1"/>
  <c r="G475" i="5"/>
  <c r="H475" i="5" s="1"/>
  <c r="I475" i="5"/>
  <c r="A476" i="5"/>
  <c r="B476" i="5" s="1"/>
  <c r="C476" i="5"/>
  <c r="D476" i="5"/>
  <c r="E476" i="5"/>
  <c r="F476" i="5" s="1"/>
  <c r="G476" i="5"/>
  <c r="H476" i="5" s="1"/>
  <c r="I476" i="5"/>
  <c r="A477" i="5"/>
  <c r="B477" i="5" s="1"/>
  <c r="C477" i="5"/>
  <c r="D477" i="5" s="1"/>
  <c r="E477" i="5"/>
  <c r="F477" i="5"/>
  <c r="G477" i="5"/>
  <c r="H477" i="5" s="1"/>
  <c r="I477" i="5"/>
  <c r="A478" i="5"/>
  <c r="B478" i="5"/>
  <c r="C478" i="5"/>
  <c r="D478" i="5"/>
  <c r="E478" i="5"/>
  <c r="F478" i="5"/>
  <c r="G478" i="5"/>
  <c r="H478" i="5"/>
  <c r="I478" i="5"/>
  <c r="A479" i="5"/>
  <c r="B479" i="5" s="1"/>
  <c r="C479" i="5"/>
  <c r="D479" i="5"/>
  <c r="E479" i="5"/>
  <c r="F479" i="5" s="1"/>
  <c r="G479" i="5"/>
  <c r="H479" i="5" s="1"/>
  <c r="I479" i="5"/>
  <c r="A480" i="5"/>
  <c r="B480" i="5" s="1"/>
  <c r="C480" i="5"/>
  <c r="D480" i="5" s="1"/>
  <c r="E480" i="5"/>
  <c r="F480" i="5" s="1"/>
  <c r="G480" i="5"/>
  <c r="H480" i="5" s="1"/>
  <c r="I480" i="5"/>
  <c r="A481" i="5"/>
  <c r="B481" i="5" s="1"/>
  <c r="C481" i="5"/>
  <c r="D481" i="5" s="1"/>
  <c r="E481" i="5"/>
  <c r="F481" i="5"/>
  <c r="G481" i="5"/>
  <c r="H481" i="5" s="1"/>
  <c r="I481" i="5"/>
  <c r="A482" i="5"/>
  <c r="B482" i="5"/>
  <c r="C482" i="5"/>
  <c r="D482" i="5" s="1"/>
  <c r="E482" i="5"/>
  <c r="F482" i="5"/>
  <c r="G482" i="5"/>
  <c r="H482" i="5" s="1"/>
  <c r="I482" i="5"/>
  <c r="A483" i="5"/>
  <c r="B483" i="5" s="1"/>
  <c r="C483" i="5"/>
  <c r="D483" i="5" s="1"/>
  <c r="E483" i="5"/>
  <c r="F483" i="5" s="1"/>
  <c r="G483" i="5"/>
  <c r="H483" i="5" s="1"/>
  <c r="I483" i="5"/>
  <c r="A484" i="5"/>
  <c r="B484" i="5" s="1"/>
  <c r="C484" i="5"/>
  <c r="D484" i="5"/>
  <c r="E484" i="5"/>
  <c r="F484" i="5" s="1"/>
  <c r="G484" i="5"/>
  <c r="H484" i="5" s="1"/>
  <c r="I484" i="5"/>
  <c r="A485" i="5"/>
  <c r="B485" i="5" s="1"/>
  <c r="C485" i="5"/>
  <c r="D485" i="5" s="1"/>
  <c r="E485" i="5"/>
  <c r="F485" i="5"/>
  <c r="G485" i="5"/>
  <c r="H485" i="5" s="1"/>
  <c r="I485" i="5"/>
  <c r="A486" i="5"/>
  <c r="B486" i="5"/>
  <c r="C486" i="5"/>
  <c r="D486" i="5"/>
  <c r="E486" i="5"/>
  <c r="F486" i="5"/>
  <c r="G486" i="5"/>
  <c r="H486" i="5"/>
  <c r="I486" i="5"/>
  <c r="A487" i="5"/>
  <c r="B487" i="5" s="1"/>
  <c r="C487" i="5"/>
  <c r="D487" i="5"/>
  <c r="E487" i="5"/>
  <c r="F487" i="5" s="1"/>
  <c r="G487" i="5"/>
  <c r="H487" i="5" s="1"/>
  <c r="I487" i="5"/>
  <c r="A488" i="5"/>
  <c r="B488" i="5" s="1"/>
  <c r="C488" i="5"/>
  <c r="D488" i="5" s="1"/>
  <c r="E488" i="5"/>
  <c r="F488" i="5" s="1"/>
  <c r="G488" i="5"/>
  <c r="H488" i="5" s="1"/>
  <c r="I488" i="5"/>
  <c r="A489" i="5"/>
  <c r="B489" i="5" s="1"/>
  <c r="C489" i="5"/>
  <c r="D489" i="5" s="1"/>
  <c r="E489" i="5"/>
  <c r="F489" i="5"/>
  <c r="G489" i="5"/>
  <c r="H489" i="5" s="1"/>
  <c r="I489" i="5"/>
  <c r="A490" i="5"/>
  <c r="B490" i="5"/>
  <c r="C490" i="5"/>
  <c r="D490" i="5" s="1"/>
  <c r="E490" i="5"/>
  <c r="F490" i="5"/>
  <c r="G490" i="5"/>
  <c r="H490" i="5" s="1"/>
  <c r="I490" i="5"/>
  <c r="A491" i="5"/>
  <c r="B491" i="5" s="1"/>
  <c r="C491" i="5"/>
  <c r="D491" i="5" s="1"/>
  <c r="E491" i="5"/>
  <c r="F491" i="5" s="1"/>
  <c r="G491" i="5"/>
  <c r="H491" i="5" s="1"/>
  <c r="I491" i="5"/>
  <c r="A492" i="5"/>
  <c r="B492" i="5" s="1"/>
  <c r="C492" i="5"/>
  <c r="D492" i="5"/>
  <c r="E492" i="5"/>
  <c r="F492" i="5" s="1"/>
  <c r="G492" i="5"/>
  <c r="H492" i="5" s="1"/>
  <c r="I492" i="5"/>
  <c r="A493" i="5"/>
  <c r="B493" i="5" s="1"/>
  <c r="C493" i="5"/>
  <c r="D493" i="5" s="1"/>
  <c r="E493" i="5"/>
  <c r="F493" i="5"/>
  <c r="G493" i="5"/>
  <c r="H493" i="5" s="1"/>
  <c r="I493" i="5"/>
  <c r="A494" i="5"/>
  <c r="B494" i="5"/>
  <c r="C494" i="5"/>
  <c r="D494" i="5"/>
  <c r="E494" i="5"/>
  <c r="F494" i="5"/>
  <c r="G494" i="5"/>
  <c r="H494" i="5"/>
  <c r="I494" i="5"/>
  <c r="A495" i="5"/>
  <c r="B495" i="5" s="1"/>
  <c r="C495" i="5"/>
  <c r="D495" i="5"/>
  <c r="E495" i="5"/>
  <c r="F495" i="5" s="1"/>
  <c r="G495" i="5"/>
  <c r="H495" i="5" s="1"/>
  <c r="I495" i="5"/>
  <c r="A496" i="5"/>
  <c r="B496" i="5" s="1"/>
  <c r="C496" i="5"/>
  <c r="D496" i="5" s="1"/>
  <c r="E496" i="5"/>
  <c r="F496" i="5" s="1"/>
  <c r="G496" i="5"/>
  <c r="H496" i="5" s="1"/>
  <c r="I496" i="5"/>
  <c r="A497" i="5"/>
  <c r="B497" i="5" s="1"/>
  <c r="C497" i="5"/>
  <c r="D497" i="5" s="1"/>
  <c r="E497" i="5"/>
  <c r="F497" i="5"/>
  <c r="G497" i="5"/>
  <c r="H497" i="5" s="1"/>
  <c r="I497" i="5"/>
  <c r="A498" i="5"/>
  <c r="B498" i="5"/>
  <c r="C498" i="5"/>
  <c r="D498" i="5" s="1"/>
  <c r="E498" i="5"/>
  <c r="F498" i="5"/>
  <c r="G498" i="5"/>
  <c r="H498" i="5" s="1"/>
  <c r="I498" i="5"/>
  <c r="A499" i="5"/>
  <c r="B499" i="5" s="1"/>
  <c r="C499" i="5"/>
  <c r="D499" i="5" s="1"/>
  <c r="E499" i="5"/>
  <c r="F499" i="5" s="1"/>
  <c r="G499" i="5"/>
  <c r="H499" i="5" s="1"/>
  <c r="I499" i="5"/>
  <c r="A500" i="5"/>
  <c r="B500" i="5" s="1"/>
  <c r="C500" i="5"/>
  <c r="D500" i="5"/>
  <c r="E500" i="5"/>
  <c r="F500" i="5" s="1"/>
  <c r="G500" i="5"/>
  <c r="H500" i="5"/>
  <c r="I500" i="5"/>
  <c r="A501" i="5"/>
  <c r="B501" i="5" s="1"/>
  <c r="C501" i="5"/>
  <c r="D501" i="5" s="1"/>
  <c r="E501" i="5"/>
  <c r="F501" i="5" s="1"/>
  <c r="G501" i="5"/>
  <c r="H501" i="5" s="1"/>
  <c r="I501" i="5"/>
  <c r="A502" i="5"/>
  <c r="B502" i="5" s="1"/>
  <c r="C502" i="5"/>
  <c r="D502" i="5"/>
  <c r="E502" i="5"/>
  <c r="F502" i="5" s="1"/>
  <c r="G502" i="5"/>
  <c r="H502" i="5"/>
  <c r="I502" i="5"/>
  <c r="A503" i="5"/>
  <c r="B503" i="5" s="1"/>
  <c r="C503" i="5"/>
  <c r="D503" i="5"/>
  <c r="E503" i="5"/>
  <c r="F503" i="5" s="1"/>
  <c r="G503" i="5"/>
  <c r="H503" i="5" s="1"/>
  <c r="I503" i="5"/>
  <c r="A504" i="5"/>
  <c r="B504" i="5" s="1"/>
  <c r="C504" i="5"/>
  <c r="D504" i="5" s="1"/>
  <c r="E504" i="5"/>
  <c r="F504" i="5" s="1"/>
  <c r="G504" i="5"/>
  <c r="H504" i="5" s="1"/>
  <c r="I504" i="5"/>
  <c r="A505" i="5"/>
  <c r="B505" i="5" s="1"/>
  <c r="C505" i="5"/>
  <c r="D505" i="5" s="1"/>
  <c r="E505" i="5"/>
  <c r="F505" i="5"/>
  <c r="G505" i="5"/>
  <c r="H505" i="5" s="1"/>
  <c r="I505" i="5"/>
  <c r="A506" i="5"/>
  <c r="B506" i="5"/>
  <c r="C506" i="5"/>
  <c r="D506" i="5" s="1"/>
  <c r="E506" i="5"/>
  <c r="F506" i="5"/>
  <c r="G506" i="5"/>
  <c r="H506" i="5" s="1"/>
  <c r="I506" i="5"/>
  <c r="A507" i="5"/>
  <c r="B507" i="5" s="1"/>
  <c r="C507" i="5"/>
  <c r="D507" i="5" s="1"/>
  <c r="E507" i="5"/>
  <c r="F507" i="5" s="1"/>
  <c r="G507" i="5"/>
  <c r="H507" i="5" s="1"/>
  <c r="I507" i="5"/>
  <c r="A508" i="5"/>
  <c r="B508" i="5" s="1"/>
  <c r="C508" i="5"/>
  <c r="D508" i="5"/>
  <c r="E508" i="5"/>
  <c r="F508" i="5" s="1"/>
  <c r="G508" i="5"/>
  <c r="H508" i="5"/>
  <c r="I508" i="5"/>
  <c r="A509" i="5"/>
  <c r="B509" i="5" s="1"/>
  <c r="C509" i="5"/>
  <c r="D509" i="5" s="1"/>
  <c r="E509" i="5"/>
  <c r="F509" i="5" s="1"/>
  <c r="G509" i="5"/>
  <c r="H509" i="5" s="1"/>
  <c r="I509" i="5"/>
  <c r="A510" i="5"/>
  <c r="B510" i="5" s="1"/>
  <c r="C510" i="5"/>
  <c r="D510" i="5"/>
  <c r="E510" i="5"/>
  <c r="F510" i="5" s="1"/>
  <c r="G510" i="5"/>
  <c r="H510" i="5"/>
  <c r="I510" i="5"/>
  <c r="A511" i="5"/>
  <c r="B511" i="5" s="1"/>
  <c r="C511" i="5"/>
  <c r="D511" i="5"/>
  <c r="E511" i="5"/>
  <c r="F511" i="5" s="1"/>
  <c r="G511" i="5"/>
  <c r="H511" i="5" s="1"/>
  <c r="I511" i="5"/>
  <c r="A512" i="5"/>
  <c r="B512" i="5"/>
  <c r="C512" i="5"/>
  <c r="D512" i="5" s="1"/>
  <c r="E512" i="5"/>
  <c r="F512" i="5"/>
  <c r="G512" i="5"/>
  <c r="H512" i="5" s="1"/>
  <c r="I512" i="5"/>
  <c r="A513" i="5"/>
  <c r="B513" i="5" s="1"/>
  <c r="C513" i="5"/>
  <c r="D513" i="5" s="1"/>
  <c r="E513" i="5"/>
  <c r="F513" i="5"/>
  <c r="G513" i="5"/>
  <c r="H513" i="5" s="1"/>
  <c r="I513" i="5"/>
  <c r="A514" i="5"/>
  <c r="B514" i="5"/>
  <c r="C514" i="5"/>
  <c r="D514" i="5" s="1"/>
  <c r="E514" i="5"/>
  <c r="F514" i="5"/>
  <c r="G514" i="5"/>
  <c r="H514" i="5" s="1"/>
  <c r="I514" i="5"/>
  <c r="A515" i="5"/>
  <c r="B515" i="5" s="1"/>
  <c r="C515" i="5"/>
  <c r="D515" i="5" s="1"/>
  <c r="E515" i="5"/>
  <c r="F515" i="5" s="1"/>
  <c r="G515" i="5"/>
  <c r="H515" i="5" s="1"/>
  <c r="I515" i="5"/>
  <c r="A516" i="5"/>
  <c r="B516" i="5" s="1"/>
  <c r="C516" i="5"/>
  <c r="D516" i="5" s="1"/>
  <c r="E516" i="5"/>
  <c r="F516" i="5" s="1"/>
  <c r="G516" i="5"/>
  <c r="H516" i="5" s="1"/>
  <c r="I516" i="5"/>
  <c r="A517" i="5"/>
  <c r="B517" i="5" s="1"/>
  <c r="C517" i="5"/>
  <c r="D517" i="5" s="1"/>
  <c r="E517" i="5"/>
  <c r="F517" i="5" s="1"/>
  <c r="G517" i="5"/>
  <c r="H517" i="5" s="1"/>
  <c r="I517" i="5"/>
  <c r="A518" i="5"/>
  <c r="B518" i="5" s="1"/>
  <c r="C518" i="5"/>
  <c r="D518" i="5"/>
  <c r="E518" i="5"/>
  <c r="F518" i="5" s="1"/>
  <c r="G518" i="5"/>
  <c r="H518" i="5"/>
  <c r="I518" i="5"/>
  <c r="A519" i="5"/>
  <c r="B519" i="5" s="1"/>
  <c r="C519" i="5"/>
  <c r="D519" i="5"/>
  <c r="E519" i="5"/>
  <c r="F519" i="5" s="1"/>
  <c r="G519" i="5"/>
  <c r="H519" i="5" s="1"/>
  <c r="I519" i="5"/>
  <c r="A520" i="5"/>
  <c r="B520" i="5" s="1"/>
  <c r="C520" i="5"/>
  <c r="D520" i="5" s="1"/>
  <c r="E520" i="5"/>
  <c r="F520" i="5" s="1"/>
  <c r="G520" i="5"/>
  <c r="H520" i="5" s="1"/>
  <c r="I520" i="5"/>
  <c r="A521" i="5"/>
  <c r="B521" i="5" s="1"/>
  <c r="C521" i="5"/>
  <c r="D521" i="5" s="1"/>
  <c r="E521" i="5"/>
  <c r="F521" i="5"/>
  <c r="G521" i="5"/>
  <c r="H521" i="5" s="1"/>
  <c r="I521" i="5"/>
  <c r="A522" i="5"/>
  <c r="B522" i="5"/>
  <c r="C522" i="5"/>
  <c r="D522" i="5" s="1"/>
  <c r="E522" i="5"/>
  <c r="F522" i="5"/>
  <c r="G522" i="5"/>
  <c r="H522" i="5" s="1"/>
  <c r="I522" i="5"/>
  <c r="A523" i="5"/>
  <c r="B523" i="5" s="1"/>
  <c r="C523" i="5"/>
  <c r="D523" i="5" s="1"/>
  <c r="E523" i="5"/>
  <c r="F523" i="5" s="1"/>
  <c r="G523" i="5"/>
  <c r="H523" i="5" s="1"/>
  <c r="I523" i="5"/>
  <c r="A524" i="5"/>
  <c r="B524" i="5" s="1"/>
  <c r="C524" i="5"/>
  <c r="D524" i="5"/>
  <c r="E524" i="5"/>
  <c r="F524" i="5" s="1"/>
  <c r="G524" i="5"/>
  <c r="H524" i="5"/>
  <c r="I524" i="5"/>
  <c r="A525" i="5"/>
  <c r="B525" i="5" s="1"/>
  <c r="C525" i="5"/>
  <c r="D525" i="5" s="1"/>
  <c r="E525" i="5"/>
  <c r="F525" i="5" s="1"/>
  <c r="G525" i="5"/>
  <c r="H525" i="5" s="1"/>
  <c r="I525" i="5"/>
  <c r="A526" i="5"/>
  <c r="B526" i="5" s="1"/>
  <c r="C526" i="5"/>
  <c r="D526" i="5"/>
  <c r="E526" i="5"/>
  <c r="F526" i="5" s="1"/>
  <c r="G526" i="5"/>
  <c r="H526" i="5"/>
  <c r="I526" i="5"/>
  <c r="A527" i="5"/>
  <c r="B527" i="5" s="1"/>
  <c r="C527" i="5"/>
  <c r="D527" i="5"/>
  <c r="E527" i="5"/>
  <c r="F527" i="5" s="1"/>
  <c r="G527" i="5"/>
  <c r="H527" i="5" s="1"/>
  <c r="I527" i="5"/>
  <c r="A528" i="5"/>
  <c r="B528" i="5"/>
  <c r="C528" i="5"/>
  <c r="D528" i="5" s="1"/>
  <c r="E528" i="5"/>
  <c r="F528" i="5"/>
  <c r="G528" i="5"/>
  <c r="H528" i="5" s="1"/>
  <c r="I528" i="5"/>
  <c r="A529" i="5"/>
  <c r="B529" i="5" s="1"/>
  <c r="C529" i="5"/>
  <c r="D529" i="5" s="1"/>
  <c r="E529" i="5"/>
  <c r="F529" i="5"/>
  <c r="G529" i="5"/>
  <c r="H529" i="5" s="1"/>
  <c r="I529" i="5"/>
  <c r="A530" i="5"/>
  <c r="B530" i="5"/>
  <c r="C530" i="5"/>
  <c r="D530" i="5" s="1"/>
  <c r="E530" i="5"/>
  <c r="F530" i="5"/>
  <c r="G530" i="5"/>
  <c r="H530" i="5" s="1"/>
  <c r="I530" i="5"/>
  <c r="A531" i="5"/>
  <c r="B531" i="5" s="1"/>
  <c r="C531" i="5"/>
  <c r="D531" i="5" s="1"/>
  <c r="E531" i="5"/>
  <c r="F531" i="5" s="1"/>
  <c r="G531" i="5"/>
  <c r="H531" i="5" s="1"/>
  <c r="I531" i="5"/>
  <c r="A532" i="5"/>
  <c r="B532" i="5" s="1"/>
  <c r="C532" i="5"/>
  <c r="D532" i="5" s="1"/>
  <c r="E532" i="5"/>
  <c r="F532" i="5" s="1"/>
  <c r="G532" i="5"/>
  <c r="H532" i="5" s="1"/>
  <c r="I532" i="5"/>
  <c r="A533" i="5"/>
  <c r="B533" i="5" s="1"/>
  <c r="C533" i="5"/>
  <c r="D533" i="5" s="1"/>
  <c r="E533" i="5"/>
  <c r="F533" i="5" s="1"/>
  <c r="G533" i="5"/>
  <c r="H533" i="5" s="1"/>
  <c r="I533" i="5"/>
  <c r="A534" i="5"/>
  <c r="B534" i="5" s="1"/>
  <c r="C534" i="5"/>
  <c r="D534" i="5"/>
  <c r="E534" i="5"/>
  <c r="F534" i="5" s="1"/>
  <c r="G534" i="5"/>
  <c r="H534" i="5"/>
  <c r="I534" i="5"/>
  <c r="A535" i="5"/>
  <c r="B535" i="5" s="1"/>
  <c r="C535" i="5"/>
  <c r="D535" i="5"/>
  <c r="E535" i="5"/>
  <c r="F535" i="5" s="1"/>
  <c r="G535" i="5"/>
  <c r="H535" i="5" s="1"/>
  <c r="I535" i="5"/>
  <c r="A536" i="5"/>
  <c r="B536" i="5" s="1"/>
  <c r="C536" i="5"/>
  <c r="D536" i="5" s="1"/>
  <c r="E536" i="5"/>
  <c r="F536" i="5" s="1"/>
  <c r="G536" i="5"/>
  <c r="H536" i="5" s="1"/>
  <c r="I536" i="5"/>
  <c r="A537" i="5"/>
  <c r="B537" i="5" s="1"/>
  <c r="C537" i="5"/>
  <c r="D537" i="5" s="1"/>
  <c r="E537" i="5"/>
  <c r="F537" i="5"/>
  <c r="G537" i="5"/>
  <c r="H537" i="5" s="1"/>
  <c r="I537" i="5"/>
  <c r="A538" i="5"/>
  <c r="B538" i="5"/>
  <c r="C538" i="5"/>
  <c r="D538" i="5" s="1"/>
  <c r="E538" i="5"/>
  <c r="F538" i="5"/>
  <c r="G538" i="5"/>
  <c r="H538" i="5" s="1"/>
  <c r="I538" i="5"/>
  <c r="A539" i="5"/>
  <c r="B539" i="5" s="1"/>
  <c r="C539" i="5"/>
  <c r="D539" i="5" s="1"/>
  <c r="E539" i="5"/>
  <c r="F539" i="5" s="1"/>
  <c r="G539" i="5"/>
  <c r="H539" i="5" s="1"/>
  <c r="I539" i="5"/>
  <c r="A540" i="5"/>
  <c r="B540" i="5" s="1"/>
  <c r="C540" i="5"/>
  <c r="D540" i="5"/>
  <c r="E540" i="5"/>
  <c r="F540" i="5" s="1"/>
  <c r="G540" i="5"/>
  <c r="H540" i="5"/>
  <c r="I540" i="5"/>
  <c r="A541" i="5"/>
  <c r="B541" i="5" s="1"/>
  <c r="C541" i="5"/>
  <c r="D541" i="5" s="1"/>
  <c r="E541" i="5"/>
  <c r="F541" i="5" s="1"/>
  <c r="G541" i="5"/>
  <c r="H541" i="5" s="1"/>
  <c r="I541" i="5"/>
  <c r="A542" i="5"/>
  <c r="B542" i="5" s="1"/>
  <c r="C542" i="5"/>
  <c r="D542" i="5"/>
  <c r="E542" i="5"/>
  <c r="F542" i="5" s="1"/>
  <c r="G542" i="5"/>
  <c r="H542" i="5"/>
  <c r="I542" i="5"/>
  <c r="A543" i="5"/>
  <c r="B543" i="5" s="1"/>
  <c r="C543" i="5"/>
  <c r="D543" i="5"/>
  <c r="E543" i="5"/>
  <c r="F543" i="5" s="1"/>
  <c r="G543" i="5"/>
  <c r="H543" i="5" s="1"/>
  <c r="I543" i="5"/>
  <c r="A544" i="5"/>
  <c r="B544" i="5"/>
  <c r="C544" i="5"/>
  <c r="D544" i="5" s="1"/>
  <c r="E544" i="5"/>
  <c r="F544" i="5"/>
  <c r="G544" i="5"/>
  <c r="H544" i="5" s="1"/>
  <c r="I544" i="5"/>
  <c r="A545" i="5"/>
  <c r="B545" i="5" s="1"/>
  <c r="C545" i="5"/>
  <c r="D545" i="5" s="1"/>
  <c r="E545" i="5"/>
  <c r="F545" i="5"/>
  <c r="G545" i="5"/>
  <c r="H545" i="5" s="1"/>
  <c r="I545" i="5"/>
  <c r="A546" i="5"/>
  <c r="B546" i="5"/>
  <c r="C546" i="5"/>
  <c r="D546" i="5" s="1"/>
  <c r="E546" i="5"/>
  <c r="F546" i="5"/>
  <c r="G546" i="5"/>
  <c r="H546" i="5" s="1"/>
  <c r="I546" i="5"/>
  <c r="A547" i="5"/>
  <c r="B547" i="5" s="1"/>
  <c r="C547" i="5"/>
  <c r="D547" i="5" s="1"/>
  <c r="E547" i="5"/>
  <c r="F547" i="5" s="1"/>
  <c r="G547" i="5"/>
  <c r="H547" i="5" s="1"/>
  <c r="I547" i="5"/>
  <c r="A548" i="5"/>
  <c r="B548" i="5" s="1"/>
  <c r="C548" i="5"/>
  <c r="D548" i="5" s="1"/>
  <c r="E548" i="5"/>
  <c r="F548" i="5" s="1"/>
  <c r="G548" i="5"/>
  <c r="H548" i="5" s="1"/>
  <c r="I548" i="5"/>
  <c r="A549" i="5"/>
  <c r="B549" i="5" s="1"/>
  <c r="C549" i="5"/>
  <c r="D549" i="5" s="1"/>
  <c r="E549" i="5"/>
  <c r="F549" i="5" s="1"/>
  <c r="G549" i="5"/>
  <c r="H549" i="5" s="1"/>
  <c r="I549" i="5"/>
  <c r="A550" i="5"/>
  <c r="B550" i="5" s="1"/>
  <c r="C550" i="5"/>
  <c r="D550" i="5"/>
  <c r="E550" i="5"/>
  <c r="F550" i="5" s="1"/>
  <c r="G550" i="5"/>
  <c r="H550" i="5"/>
  <c r="I550" i="5"/>
  <c r="A551" i="5"/>
  <c r="B551" i="5" s="1"/>
  <c r="C551" i="5"/>
  <c r="D551" i="5"/>
  <c r="E551" i="5"/>
  <c r="F551" i="5" s="1"/>
  <c r="G551" i="5"/>
  <c r="H551" i="5" s="1"/>
  <c r="I551" i="5"/>
  <c r="A552" i="5"/>
  <c r="B552" i="5" s="1"/>
  <c r="C552" i="5"/>
  <c r="D552" i="5" s="1"/>
  <c r="E552" i="5"/>
  <c r="F552" i="5" s="1"/>
  <c r="G552" i="5"/>
  <c r="H552" i="5" s="1"/>
  <c r="I552" i="5"/>
  <c r="A553" i="5"/>
  <c r="B553" i="5" s="1"/>
  <c r="C553" i="5"/>
  <c r="D553" i="5" s="1"/>
  <c r="E553" i="5"/>
  <c r="F553" i="5"/>
  <c r="G553" i="5"/>
  <c r="H553" i="5" s="1"/>
  <c r="I553" i="5"/>
  <c r="A554" i="5"/>
  <c r="B554" i="5"/>
  <c r="C554" i="5"/>
  <c r="D554" i="5" s="1"/>
  <c r="E554" i="5"/>
  <c r="F554" i="5"/>
  <c r="G554" i="5"/>
  <c r="H554" i="5" s="1"/>
  <c r="I554" i="5"/>
  <c r="A555" i="5"/>
  <c r="B555" i="5" s="1"/>
  <c r="C555" i="5"/>
  <c r="D555" i="5" s="1"/>
  <c r="E555" i="5"/>
  <c r="F555" i="5" s="1"/>
  <c r="G555" i="5"/>
  <c r="H555" i="5" s="1"/>
  <c r="I555" i="5"/>
  <c r="A556" i="5"/>
  <c r="B556" i="5" s="1"/>
  <c r="C556" i="5"/>
  <c r="D556" i="5"/>
  <c r="E556" i="5"/>
  <c r="F556" i="5" s="1"/>
  <c r="G556" i="5"/>
  <c r="H556" i="5"/>
  <c r="I556" i="5"/>
  <c r="A557" i="5"/>
  <c r="B557" i="5" s="1"/>
  <c r="C557" i="5"/>
  <c r="D557" i="5" s="1"/>
  <c r="E557" i="5"/>
  <c r="F557" i="5" s="1"/>
  <c r="G557" i="5"/>
  <c r="H557" i="5" s="1"/>
  <c r="I557" i="5"/>
  <c r="A558" i="5"/>
  <c r="B558" i="5" s="1"/>
  <c r="C558" i="5"/>
  <c r="D558" i="5"/>
  <c r="E558" i="5"/>
  <c r="F558" i="5" s="1"/>
  <c r="G558" i="5"/>
  <c r="H558" i="5"/>
  <c r="I558" i="5"/>
  <c r="A559" i="5"/>
  <c r="B559" i="5" s="1"/>
  <c r="C559" i="5"/>
  <c r="D559" i="5"/>
  <c r="E559" i="5"/>
  <c r="F559" i="5" s="1"/>
  <c r="G559" i="5"/>
  <c r="H559" i="5" s="1"/>
  <c r="I559" i="5"/>
  <c r="A560" i="5"/>
  <c r="B560" i="5"/>
  <c r="C560" i="5"/>
  <c r="D560" i="5" s="1"/>
  <c r="E560" i="5"/>
  <c r="F560" i="5"/>
  <c r="G560" i="5"/>
  <c r="H560" i="5" s="1"/>
  <c r="I560" i="5"/>
  <c r="A561" i="5"/>
  <c r="B561" i="5" s="1"/>
  <c r="C561" i="5"/>
  <c r="D561" i="5" s="1"/>
  <c r="E561" i="5"/>
  <c r="F561" i="5"/>
  <c r="G561" i="5"/>
  <c r="H561" i="5" s="1"/>
  <c r="I561" i="5"/>
  <c r="A562" i="5"/>
  <c r="B562" i="5"/>
  <c r="C562" i="5"/>
  <c r="D562" i="5" s="1"/>
  <c r="E562" i="5"/>
  <c r="F562" i="5"/>
  <c r="G562" i="5"/>
  <c r="H562" i="5" s="1"/>
  <c r="I562" i="5"/>
  <c r="A563" i="5"/>
  <c r="B563" i="5" s="1"/>
  <c r="C563" i="5"/>
  <c r="D563" i="5" s="1"/>
  <c r="E563" i="5"/>
  <c r="F563" i="5" s="1"/>
  <c r="G563" i="5"/>
  <c r="H563" i="5" s="1"/>
  <c r="I563" i="5"/>
  <c r="A564" i="5"/>
  <c r="B564" i="5" s="1"/>
  <c r="C564" i="5"/>
  <c r="D564" i="5" s="1"/>
  <c r="E564" i="5"/>
  <c r="F564" i="5" s="1"/>
  <c r="G564" i="5"/>
  <c r="H564" i="5" s="1"/>
  <c r="I564" i="5"/>
  <c r="A565" i="5"/>
  <c r="B565" i="5" s="1"/>
  <c r="C565" i="5"/>
  <c r="D565" i="5" s="1"/>
  <c r="E565" i="5"/>
  <c r="F565" i="5" s="1"/>
  <c r="G565" i="5"/>
  <c r="H565" i="5" s="1"/>
  <c r="I565" i="5"/>
  <c r="A566" i="5"/>
  <c r="B566" i="5" s="1"/>
  <c r="C566" i="5"/>
  <c r="D566" i="5"/>
  <c r="E566" i="5"/>
  <c r="F566" i="5" s="1"/>
  <c r="G566" i="5"/>
  <c r="H566" i="5"/>
  <c r="I566" i="5"/>
  <c r="A567" i="5"/>
  <c r="B567" i="5" s="1"/>
  <c r="C567" i="5"/>
  <c r="D567" i="5"/>
  <c r="E567" i="5"/>
  <c r="F567" i="5" s="1"/>
  <c r="G567" i="5"/>
  <c r="H567" i="5" s="1"/>
  <c r="I567" i="5"/>
  <c r="A568" i="5"/>
  <c r="B568" i="5" s="1"/>
  <c r="C568" i="5"/>
  <c r="D568" i="5" s="1"/>
  <c r="E568" i="5"/>
  <c r="F568" i="5" s="1"/>
  <c r="G568" i="5"/>
  <c r="H568" i="5" s="1"/>
  <c r="I568" i="5"/>
  <c r="A569" i="5"/>
  <c r="B569" i="5" s="1"/>
  <c r="C569" i="5"/>
  <c r="D569" i="5" s="1"/>
  <c r="E569" i="5"/>
  <c r="F569" i="5"/>
  <c r="G569" i="5"/>
  <c r="H569" i="5" s="1"/>
  <c r="I569" i="5"/>
  <c r="A570" i="5"/>
  <c r="B570" i="5"/>
  <c r="C570" i="5"/>
  <c r="D570" i="5" s="1"/>
  <c r="E570" i="5"/>
  <c r="F570" i="5"/>
  <c r="G570" i="5"/>
  <c r="H570" i="5" s="1"/>
  <c r="I570" i="5"/>
  <c r="A571" i="5"/>
  <c r="B571" i="5" s="1"/>
  <c r="C571" i="5"/>
  <c r="D571" i="5" s="1"/>
  <c r="E571" i="5"/>
  <c r="F571" i="5" s="1"/>
  <c r="G571" i="5"/>
  <c r="H571" i="5" s="1"/>
  <c r="I571" i="5"/>
  <c r="A572" i="5"/>
  <c r="B572" i="5" s="1"/>
  <c r="C572" i="5"/>
  <c r="D572" i="5"/>
  <c r="E572" i="5"/>
  <c r="F572" i="5" s="1"/>
  <c r="G572" i="5"/>
  <c r="H572" i="5"/>
  <c r="I572" i="5"/>
  <c r="A573" i="5"/>
  <c r="B573" i="5" s="1"/>
  <c r="C573" i="5"/>
  <c r="D573" i="5" s="1"/>
  <c r="E573" i="5"/>
  <c r="F573" i="5" s="1"/>
  <c r="G573" i="5"/>
  <c r="H573" i="5" s="1"/>
  <c r="I573" i="5"/>
  <c r="A574" i="5"/>
  <c r="B574" i="5" s="1"/>
  <c r="C574" i="5"/>
  <c r="D574" i="5"/>
  <c r="E574" i="5"/>
  <c r="F574" i="5" s="1"/>
  <c r="G574" i="5"/>
  <c r="H574" i="5"/>
  <c r="I574" i="5"/>
  <c r="A575" i="5"/>
  <c r="B575" i="5" s="1"/>
  <c r="C575" i="5"/>
  <c r="D575" i="5"/>
  <c r="E575" i="5"/>
  <c r="F575" i="5" s="1"/>
  <c r="G575" i="5"/>
  <c r="H575" i="5" s="1"/>
  <c r="I575" i="5"/>
  <c r="A576" i="5"/>
  <c r="B576" i="5"/>
  <c r="C576" i="5"/>
  <c r="D576" i="5" s="1"/>
  <c r="E576" i="5"/>
  <c r="F576" i="5"/>
  <c r="G576" i="5"/>
  <c r="H576" i="5" s="1"/>
  <c r="I576" i="5"/>
  <c r="A577" i="5"/>
  <c r="B577" i="5" s="1"/>
  <c r="C577" i="5"/>
  <c r="D577" i="5" s="1"/>
  <c r="E577" i="5"/>
  <c r="F577" i="5"/>
  <c r="G577" i="5"/>
  <c r="H577" i="5" s="1"/>
  <c r="I577" i="5"/>
  <c r="A578" i="5"/>
  <c r="B578" i="5"/>
  <c r="C578" i="5"/>
  <c r="D578" i="5" s="1"/>
  <c r="E578" i="5"/>
  <c r="F578" i="5"/>
  <c r="G578" i="5"/>
  <c r="H578" i="5" s="1"/>
  <c r="I578" i="5"/>
  <c r="A579" i="5"/>
  <c r="B579" i="5" s="1"/>
  <c r="C579" i="5"/>
  <c r="D579" i="5" s="1"/>
  <c r="E579" i="5"/>
  <c r="F579" i="5" s="1"/>
  <c r="G579" i="5"/>
  <c r="H579" i="5" s="1"/>
  <c r="I579" i="5"/>
  <c r="A580" i="5"/>
  <c r="B580" i="5" s="1"/>
  <c r="C580" i="5"/>
  <c r="D580" i="5" s="1"/>
  <c r="E580" i="5"/>
  <c r="F580" i="5" s="1"/>
  <c r="G580" i="5"/>
  <c r="H580" i="5" s="1"/>
  <c r="I580" i="5"/>
  <c r="A581" i="5"/>
  <c r="B581" i="5" s="1"/>
  <c r="C581" i="5"/>
  <c r="D581" i="5" s="1"/>
  <c r="E581" i="5"/>
  <c r="F581" i="5" s="1"/>
  <c r="G581" i="5"/>
  <c r="H581" i="5" s="1"/>
  <c r="I581" i="5"/>
  <c r="A582" i="5"/>
  <c r="B582" i="5" s="1"/>
  <c r="C582" i="5"/>
  <c r="D582" i="5" s="1"/>
  <c r="E582" i="5"/>
  <c r="F582" i="5"/>
  <c r="G582" i="5"/>
  <c r="H582" i="5" s="1"/>
  <c r="I582" i="5"/>
  <c r="A583" i="5"/>
  <c r="B583" i="5" s="1"/>
  <c r="C583" i="5"/>
  <c r="D583" i="5" s="1"/>
  <c r="E583" i="5"/>
  <c r="F583" i="5" s="1"/>
  <c r="G583" i="5"/>
  <c r="H583" i="5" s="1"/>
  <c r="I583" i="5"/>
  <c r="A584" i="5"/>
  <c r="B584" i="5" s="1"/>
  <c r="C584" i="5"/>
  <c r="D584" i="5" s="1"/>
  <c r="E584" i="5"/>
  <c r="F584" i="5" s="1"/>
  <c r="G584" i="5"/>
  <c r="H584" i="5" s="1"/>
  <c r="I584" i="5"/>
  <c r="A585" i="5"/>
  <c r="B585" i="5" s="1"/>
  <c r="C585" i="5"/>
  <c r="D585" i="5" s="1"/>
  <c r="E585" i="5"/>
  <c r="F585" i="5" s="1"/>
  <c r="G585" i="5"/>
  <c r="H585" i="5" s="1"/>
  <c r="I585" i="5"/>
  <c r="A586" i="5"/>
  <c r="B586" i="5" s="1"/>
  <c r="C586" i="5"/>
  <c r="D586" i="5" s="1"/>
  <c r="E586" i="5"/>
  <c r="F586" i="5"/>
  <c r="G586" i="5"/>
  <c r="H586" i="5" s="1"/>
  <c r="I586" i="5"/>
  <c r="A587" i="5"/>
  <c r="B587" i="5" s="1"/>
  <c r="C587" i="5"/>
  <c r="D587" i="5" s="1"/>
  <c r="E587" i="5"/>
  <c r="F587" i="5" s="1"/>
  <c r="G587" i="5"/>
  <c r="H587" i="5" s="1"/>
  <c r="I587" i="5"/>
  <c r="A588" i="5"/>
  <c r="B588" i="5" s="1"/>
  <c r="C588" i="5"/>
  <c r="D588" i="5" s="1"/>
  <c r="E588" i="5"/>
  <c r="F588" i="5" s="1"/>
  <c r="G588" i="5"/>
  <c r="H588" i="5" s="1"/>
  <c r="I588" i="5"/>
  <c r="A589" i="5"/>
  <c r="B589" i="5" s="1"/>
  <c r="C589" i="5"/>
  <c r="D589" i="5" s="1"/>
  <c r="E589" i="5"/>
  <c r="F589" i="5" s="1"/>
  <c r="G589" i="5"/>
  <c r="H589" i="5" s="1"/>
  <c r="I589" i="5"/>
  <c r="A590" i="5"/>
  <c r="B590" i="5" s="1"/>
  <c r="C590" i="5"/>
  <c r="D590" i="5" s="1"/>
  <c r="E590" i="5"/>
  <c r="F590" i="5"/>
  <c r="G590" i="5"/>
  <c r="H590" i="5" s="1"/>
  <c r="I590" i="5"/>
  <c r="A591" i="5"/>
  <c r="B591" i="5" s="1"/>
  <c r="C591" i="5"/>
  <c r="D591" i="5" s="1"/>
  <c r="E591" i="5"/>
  <c r="F591" i="5" s="1"/>
  <c r="G591" i="5"/>
  <c r="H591" i="5" s="1"/>
  <c r="I591" i="5"/>
  <c r="A592" i="5"/>
  <c r="B592" i="5" s="1"/>
  <c r="C592" i="5"/>
  <c r="D592" i="5" s="1"/>
  <c r="E592" i="5"/>
  <c r="F592" i="5" s="1"/>
  <c r="G592" i="5"/>
  <c r="H592" i="5" s="1"/>
  <c r="I592" i="5"/>
  <c r="A593" i="5"/>
  <c r="B593" i="5" s="1"/>
  <c r="C593" i="5"/>
  <c r="D593" i="5" s="1"/>
  <c r="E593" i="5"/>
  <c r="F593" i="5" s="1"/>
  <c r="G593" i="5"/>
  <c r="H593" i="5" s="1"/>
  <c r="I593" i="5"/>
  <c r="A594" i="5"/>
  <c r="B594" i="5" s="1"/>
  <c r="C594" i="5"/>
  <c r="D594" i="5" s="1"/>
  <c r="E594" i="5"/>
  <c r="F594" i="5"/>
  <c r="G594" i="5"/>
  <c r="H594" i="5" s="1"/>
  <c r="I594" i="5"/>
  <c r="A595" i="5"/>
  <c r="B595" i="5" s="1"/>
  <c r="C595" i="5"/>
  <c r="D595" i="5" s="1"/>
  <c r="E595" i="5"/>
  <c r="F595" i="5" s="1"/>
  <c r="G595" i="5"/>
  <c r="H595" i="5" s="1"/>
  <c r="I595" i="5"/>
  <c r="A596" i="5"/>
  <c r="B596" i="5" s="1"/>
  <c r="C596" i="5"/>
  <c r="D596" i="5" s="1"/>
  <c r="E596" i="5"/>
  <c r="F596" i="5" s="1"/>
  <c r="G596" i="5"/>
  <c r="H596" i="5" s="1"/>
  <c r="I596" i="5"/>
  <c r="A597" i="5"/>
  <c r="B597" i="5" s="1"/>
  <c r="C597" i="5"/>
  <c r="D597" i="5" s="1"/>
  <c r="E597" i="5"/>
  <c r="F597" i="5" s="1"/>
  <c r="G597" i="5"/>
  <c r="H597" i="5" s="1"/>
  <c r="I597" i="5"/>
  <c r="A598" i="5"/>
  <c r="B598" i="5" s="1"/>
  <c r="C598" i="5"/>
  <c r="D598" i="5" s="1"/>
  <c r="E598" i="5"/>
  <c r="F598" i="5"/>
  <c r="G598" i="5"/>
  <c r="H598" i="5" s="1"/>
  <c r="I598" i="5"/>
  <c r="A599" i="5"/>
  <c r="B599" i="5" s="1"/>
  <c r="C599" i="5"/>
  <c r="D599" i="5" s="1"/>
  <c r="E599" i="5"/>
  <c r="F599" i="5" s="1"/>
  <c r="G599" i="5"/>
  <c r="H599" i="5" s="1"/>
  <c r="I599" i="5"/>
  <c r="A600" i="5"/>
  <c r="B600" i="5" s="1"/>
  <c r="C600" i="5"/>
  <c r="D600" i="5" s="1"/>
  <c r="E600" i="5"/>
  <c r="F600" i="5" s="1"/>
  <c r="G600" i="5"/>
  <c r="H600" i="5" s="1"/>
  <c r="I600" i="5"/>
  <c r="A601" i="5"/>
  <c r="B601" i="5" s="1"/>
  <c r="C601" i="5"/>
  <c r="D601" i="5" s="1"/>
  <c r="E601" i="5"/>
  <c r="F601" i="5" s="1"/>
  <c r="G601" i="5"/>
  <c r="H601" i="5" s="1"/>
  <c r="I601" i="5"/>
  <c r="A602" i="5"/>
  <c r="B602" i="5" s="1"/>
  <c r="C602" i="5"/>
  <c r="D602" i="5" s="1"/>
  <c r="E602" i="5"/>
  <c r="F602" i="5"/>
  <c r="G602" i="5"/>
  <c r="H602" i="5" s="1"/>
  <c r="I602" i="5"/>
  <c r="A603" i="5"/>
  <c r="B603" i="5" s="1"/>
  <c r="C603" i="5"/>
  <c r="D603" i="5" s="1"/>
  <c r="E603" i="5"/>
  <c r="F603" i="5" s="1"/>
  <c r="G603" i="5"/>
  <c r="H603" i="5" s="1"/>
  <c r="I603" i="5"/>
  <c r="A604" i="5"/>
  <c r="B604" i="5" s="1"/>
  <c r="C604" i="5"/>
  <c r="D604" i="5" s="1"/>
  <c r="E604" i="5"/>
  <c r="F604" i="5" s="1"/>
  <c r="G604" i="5"/>
  <c r="H604" i="5" s="1"/>
  <c r="I604" i="5"/>
  <c r="A605" i="5"/>
  <c r="B605" i="5" s="1"/>
  <c r="C605" i="5"/>
  <c r="D605" i="5" s="1"/>
  <c r="E605" i="5"/>
  <c r="F605" i="5" s="1"/>
  <c r="G605" i="5"/>
  <c r="H605" i="5" s="1"/>
  <c r="I605" i="5"/>
  <c r="A606" i="5"/>
  <c r="B606" i="5" s="1"/>
  <c r="C606" i="5"/>
  <c r="D606" i="5"/>
  <c r="E606" i="5"/>
  <c r="F606" i="5"/>
  <c r="G606" i="5"/>
  <c r="H606" i="5"/>
  <c r="I606" i="5"/>
  <c r="A607" i="5"/>
  <c r="B607" i="5" s="1"/>
  <c r="C607" i="5"/>
  <c r="D607" i="5" s="1"/>
  <c r="E607" i="5"/>
  <c r="F607" i="5" s="1"/>
  <c r="G607" i="5"/>
  <c r="H607" i="5" s="1"/>
  <c r="I607" i="5"/>
  <c r="A608" i="5"/>
  <c r="B608" i="5" s="1"/>
  <c r="C608" i="5"/>
  <c r="D608" i="5" s="1"/>
  <c r="E608" i="5"/>
  <c r="F608" i="5" s="1"/>
  <c r="G608" i="5"/>
  <c r="H608" i="5" s="1"/>
  <c r="I608" i="5"/>
  <c r="A609" i="5"/>
  <c r="B609" i="5" s="1"/>
  <c r="C609" i="5"/>
  <c r="D609" i="5" s="1"/>
  <c r="E609" i="5"/>
  <c r="F609" i="5" s="1"/>
  <c r="G609" i="5"/>
  <c r="H609" i="5" s="1"/>
  <c r="I609" i="5"/>
  <c r="A610" i="5"/>
  <c r="B610" i="5" s="1"/>
  <c r="C610" i="5"/>
  <c r="D610" i="5"/>
  <c r="E610" i="5"/>
  <c r="F610" i="5" s="1"/>
  <c r="G610" i="5"/>
  <c r="H610" i="5"/>
  <c r="I610" i="5"/>
  <c r="A611" i="5"/>
  <c r="B611" i="5" s="1"/>
  <c r="C611" i="5"/>
  <c r="D611" i="5" s="1"/>
  <c r="E611" i="5"/>
  <c r="F611" i="5" s="1"/>
  <c r="G611" i="5"/>
  <c r="H611" i="5" s="1"/>
  <c r="I611" i="5"/>
  <c r="A612" i="5"/>
  <c r="B612" i="5" s="1"/>
  <c r="C612" i="5"/>
  <c r="D612" i="5" s="1"/>
  <c r="E612" i="5"/>
  <c r="F612" i="5" s="1"/>
  <c r="G612" i="5"/>
  <c r="H612" i="5"/>
  <c r="I612" i="5"/>
  <c r="A613" i="5"/>
  <c r="B613" i="5" s="1"/>
  <c r="C613" i="5"/>
  <c r="D613" i="5" s="1"/>
  <c r="E613" i="5"/>
  <c r="F613" i="5" s="1"/>
  <c r="G613" i="5"/>
  <c r="H613" i="5" s="1"/>
  <c r="I613" i="5"/>
  <c r="A614" i="5"/>
  <c r="B614" i="5" s="1"/>
  <c r="C614" i="5"/>
  <c r="D614" i="5" s="1"/>
  <c r="E614" i="5"/>
  <c r="F614" i="5"/>
  <c r="G614" i="5"/>
  <c r="H614" i="5" s="1"/>
  <c r="I614" i="5"/>
  <c r="A615" i="5"/>
  <c r="B615" i="5" s="1"/>
  <c r="C615" i="5"/>
  <c r="D615" i="5" s="1"/>
  <c r="E615" i="5"/>
  <c r="F615" i="5" s="1"/>
  <c r="G615" i="5"/>
  <c r="H615" i="5" s="1"/>
  <c r="I615" i="5"/>
  <c r="A616" i="5"/>
  <c r="B616" i="5" s="1"/>
  <c r="C616" i="5"/>
  <c r="D616" i="5" s="1"/>
  <c r="E616" i="5"/>
  <c r="F616" i="5"/>
  <c r="G616" i="5"/>
  <c r="H616" i="5" s="1"/>
  <c r="I616" i="5"/>
  <c r="A617" i="5"/>
  <c r="B617" i="5" s="1"/>
  <c r="C617" i="5"/>
  <c r="D617" i="5" s="1"/>
  <c r="E617" i="5"/>
  <c r="F617" i="5" s="1"/>
  <c r="G617" i="5"/>
  <c r="H617" i="5" s="1"/>
  <c r="I617" i="5"/>
  <c r="A618" i="5"/>
  <c r="B618" i="5" s="1"/>
  <c r="C618" i="5"/>
  <c r="D618" i="5" s="1"/>
  <c r="E618" i="5"/>
  <c r="F618" i="5" s="1"/>
  <c r="G618" i="5"/>
  <c r="H618" i="5"/>
  <c r="I618" i="5"/>
  <c r="A619" i="5"/>
  <c r="B619" i="5" s="1"/>
  <c r="C619" i="5"/>
  <c r="D619" i="5" s="1"/>
  <c r="E619" i="5"/>
  <c r="F619" i="5" s="1"/>
  <c r="G619" i="5"/>
  <c r="H619" i="5" s="1"/>
  <c r="I619" i="5"/>
  <c r="A620" i="5"/>
  <c r="B620" i="5"/>
  <c r="C620" i="5"/>
  <c r="D620" i="5" s="1"/>
  <c r="E620" i="5"/>
  <c r="F620" i="5"/>
  <c r="G620" i="5"/>
  <c r="H620" i="5" s="1"/>
  <c r="I620" i="5"/>
  <c r="A621" i="5"/>
  <c r="B621" i="5" s="1"/>
  <c r="C621" i="5"/>
  <c r="D621" i="5" s="1"/>
  <c r="E621" i="5"/>
  <c r="F621" i="5" s="1"/>
  <c r="G621" i="5"/>
  <c r="H621" i="5" s="1"/>
  <c r="I621" i="5"/>
  <c r="A622" i="5"/>
  <c r="B622" i="5" s="1"/>
  <c r="C622" i="5"/>
  <c r="D622" i="5" s="1"/>
  <c r="E622" i="5"/>
  <c r="F622" i="5" s="1"/>
  <c r="G622" i="5"/>
  <c r="H622" i="5"/>
  <c r="I622" i="5"/>
  <c r="A623" i="5"/>
  <c r="B623" i="5" s="1"/>
  <c r="C623" i="5"/>
  <c r="D623" i="5" s="1"/>
  <c r="E623" i="5"/>
  <c r="F623" i="5" s="1"/>
  <c r="G623" i="5"/>
  <c r="H623" i="5" s="1"/>
  <c r="I623" i="5"/>
  <c r="A624" i="5"/>
  <c r="B624" i="5"/>
  <c r="C624" i="5"/>
  <c r="D624" i="5" s="1"/>
  <c r="E624" i="5"/>
  <c r="F624" i="5"/>
  <c r="G624" i="5"/>
  <c r="H624" i="5" s="1"/>
  <c r="I624" i="5"/>
  <c r="A625" i="5"/>
  <c r="B625" i="5" s="1"/>
  <c r="C625" i="5"/>
  <c r="D625" i="5" s="1"/>
  <c r="E625" i="5"/>
  <c r="F625" i="5" s="1"/>
  <c r="G625" i="5"/>
  <c r="H625" i="5" s="1"/>
  <c r="I625" i="5"/>
  <c r="A626" i="5"/>
  <c r="B626" i="5" s="1"/>
  <c r="C626" i="5"/>
  <c r="D626" i="5"/>
  <c r="E626" i="5"/>
  <c r="F626" i="5" s="1"/>
  <c r="G626" i="5"/>
  <c r="H626" i="5"/>
  <c r="I626" i="5"/>
  <c r="A627" i="5"/>
  <c r="B627" i="5" s="1"/>
  <c r="C627" i="5"/>
  <c r="D627" i="5" s="1"/>
  <c r="E627" i="5"/>
  <c r="F627" i="5" s="1"/>
  <c r="G627" i="5"/>
  <c r="H627" i="5" s="1"/>
  <c r="I627" i="5"/>
  <c r="A628" i="5"/>
  <c r="B628" i="5"/>
  <c r="C628" i="5"/>
  <c r="D628" i="5" s="1"/>
  <c r="E628" i="5"/>
  <c r="F628" i="5"/>
  <c r="G628" i="5"/>
  <c r="H628" i="5" s="1"/>
  <c r="I628" i="5"/>
  <c r="A629" i="5"/>
  <c r="B629" i="5" s="1"/>
  <c r="C629" i="5"/>
  <c r="D629" i="5" s="1"/>
  <c r="E629" i="5"/>
  <c r="F629" i="5" s="1"/>
  <c r="G629" i="5"/>
  <c r="H629" i="5" s="1"/>
  <c r="I629" i="5"/>
  <c r="A630" i="5"/>
  <c r="B630" i="5" s="1"/>
  <c r="C630" i="5"/>
  <c r="D630" i="5"/>
  <c r="E630" i="5"/>
  <c r="F630" i="5" s="1"/>
  <c r="G630" i="5"/>
  <c r="H630" i="5"/>
  <c r="I630" i="5"/>
  <c r="A631" i="5"/>
  <c r="B631" i="5" s="1"/>
  <c r="C631" i="5"/>
  <c r="D631" i="5" s="1"/>
  <c r="E631" i="5"/>
  <c r="F631" i="5" s="1"/>
  <c r="G631" i="5"/>
  <c r="H631" i="5" s="1"/>
  <c r="I631" i="5"/>
  <c r="A632" i="5"/>
  <c r="B632" i="5"/>
  <c r="C632" i="5"/>
  <c r="D632" i="5" s="1"/>
  <c r="E632" i="5"/>
  <c r="F632" i="5"/>
  <c r="G632" i="5"/>
  <c r="H632" i="5" s="1"/>
  <c r="I632" i="5"/>
  <c r="A633" i="5"/>
  <c r="B633" i="5" s="1"/>
  <c r="C633" i="5"/>
  <c r="D633" i="5" s="1"/>
  <c r="E633" i="5"/>
  <c r="F633" i="5" s="1"/>
  <c r="G633" i="5"/>
  <c r="H633" i="5" s="1"/>
  <c r="I633" i="5"/>
  <c r="A634" i="5"/>
  <c r="B634" i="5" s="1"/>
  <c r="C634" i="5"/>
  <c r="D634" i="5"/>
  <c r="E634" i="5"/>
  <c r="F634" i="5" s="1"/>
  <c r="G634" i="5"/>
  <c r="H634" i="5"/>
  <c r="I634" i="5"/>
  <c r="A635" i="5"/>
  <c r="B635" i="5" s="1"/>
  <c r="C635" i="5"/>
  <c r="D635" i="5" s="1"/>
  <c r="E635" i="5"/>
  <c r="F635" i="5" s="1"/>
  <c r="G635" i="5"/>
  <c r="H635" i="5" s="1"/>
  <c r="I635" i="5"/>
  <c r="A636" i="5"/>
  <c r="B636" i="5"/>
  <c r="C636" i="5"/>
  <c r="D636" i="5" s="1"/>
  <c r="E636" i="5"/>
  <c r="F636" i="5"/>
  <c r="G636" i="5"/>
  <c r="H636" i="5" s="1"/>
  <c r="I636" i="5"/>
  <c r="A637" i="5"/>
  <c r="B637" i="5" s="1"/>
  <c r="C637" i="5"/>
  <c r="D637" i="5" s="1"/>
  <c r="E637" i="5"/>
  <c r="F637" i="5" s="1"/>
  <c r="G637" i="5"/>
  <c r="H637" i="5" s="1"/>
  <c r="I637" i="5"/>
  <c r="A65" i="5"/>
  <c r="B65" i="5" s="1"/>
  <c r="C65" i="5"/>
  <c r="D65" i="5"/>
  <c r="E65" i="5"/>
  <c r="F65" i="5" s="1"/>
  <c r="G65" i="5"/>
  <c r="H65" i="5"/>
  <c r="I65" i="5"/>
  <c r="A66" i="5"/>
  <c r="B66" i="5" s="1"/>
  <c r="C66" i="5"/>
  <c r="D66" i="5" s="1"/>
  <c r="E66" i="5"/>
  <c r="F66" i="5" s="1"/>
  <c r="G66" i="5"/>
  <c r="H66" i="5" s="1"/>
  <c r="I66" i="5"/>
  <c r="A67" i="5"/>
  <c r="B67" i="5"/>
  <c r="C67" i="5"/>
  <c r="D67" i="5" s="1"/>
  <c r="E67" i="5"/>
  <c r="F67" i="5"/>
  <c r="G67" i="5"/>
  <c r="H67" i="5" s="1"/>
  <c r="I67" i="5"/>
  <c r="A68" i="5"/>
  <c r="B68" i="5" s="1"/>
  <c r="C68" i="5"/>
  <c r="D68" i="5" s="1"/>
  <c r="E68" i="5"/>
  <c r="F68" i="5" s="1"/>
  <c r="G68" i="5"/>
  <c r="H68" i="5" s="1"/>
  <c r="I68" i="5"/>
  <c r="A69" i="5"/>
  <c r="B69" i="5" s="1"/>
  <c r="C69" i="5"/>
  <c r="D69" i="5"/>
  <c r="E69" i="5"/>
  <c r="F69" i="5" s="1"/>
  <c r="G69" i="5"/>
  <c r="H69" i="5"/>
  <c r="I69" i="5"/>
  <c r="A70" i="5"/>
  <c r="B70" i="5" s="1"/>
  <c r="C70" i="5"/>
  <c r="D70" i="5" s="1"/>
  <c r="E70" i="5"/>
  <c r="F70" i="5" s="1"/>
  <c r="G70" i="5"/>
  <c r="H70" i="5" s="1"/>
  <c r="I70" i="5"/>
  <c r="A71" i="5"/>
  <c r="B71" i="5"/>
  <c r="C71" i="5"/>
  <c r="D71" i="5" s="1"/>
  <c r="E71" i="5"/>
  <c r="F71" i="5"/>
  <c r="G71" i="5"/>
  <c r="H71" i="5" s="1"/>
  <c r="I71" i="5"/>
  <c r="A72" i="5"/>
  <c r="B72" i="5" s="1"/>
  <c r="C72" i="5"/>
  <c r="D72" i="5" s="1"/>
  <c r="E72" i="5"/>
  <c r="F72" i="5" s="1"/>
  <c r="G72" i="5"/>
  <c r="H72" i="5" s="1"/>
  <c r="I72" i="5"/>
  <c r="A73" i="5"/>
  <c r="B73" i="5" s="1"/>
  <c r="C73" i="5"/>
  <c r="D73" i="5"/>
  <c r="E73" i="5"/>
  <c r="F73" i="5" s="1"/>
  <c r="G73" i="5"/>
  <c r="H73" i="5"/>
  <c r="I73" i="5"/>
  <c r="A74" i="5"/>
  <c r="B74" i="5" s="1"/>
  <c r="C74" i="5"/>
  <c r="D74" i="5" s="1"/>
  <c r="E74" i="5"/>
  <c r="F74" i="5" s="1"/>
  <c r="G74" i="5"/>
  <c r="H74" i="5" s="1"/>
  <c r="I74" i="5"/>
  <c r="A75" i="5"/>
  <c r="B75" i="5"/>
  <c r="C75" i="5"/>
  <c r="D75" i="5" s="1"/>
  <c r="E75" i="5"/>
  <c r="F75" i="5"/>
  <c r="G75" i="5"/>
  <c r="H75" i="5" s="1"/>
  <c r="I75" i="5"/>
  <c r="A76" i="5"/>
  <c r="B76" i="5" s="1"/>
  <c r="C76" i="5"/>
  <c r="D76" i="5" s="1"/>
  <c r="E76" i="5"/>
  <c r="F76" i="5" s="1"/>
  <c r="G76" i="5"/>
  <c r="H76" i="5" s="1"/>
  <c r="I76" i="5"/>
  <c r="A77" i="5"/>
  <c r="B77" i="5" s="1"/>
  <c r="C77" i="5"/>
  <c r="D77" i="5"/>
  <c r="E77" i="5"/>
  <c r="F77" i="5" s="1"/>
  <c r="G77" i="5"/>
  <c r="H77" i="5"/>
  <c r="I77" i="5"/>
  <c r="A78" i="5"/>
  <c r="B78" i="5" s="1"/>
  <c r="C78" i="5"/>
  <c r="D78" i="5" s="1"/>
  <c r="E78" i="5"/>
  <c r="F78" i="5" s="1"/>
  <c r="G78" i="5"/>
  <c r="H78" i="5" s="1"/>
  <c r="I78" i="5"/>
  <c r="A79" i="5"/>
  <c r="B79" i="5"/>
  <c r="C79" i="5"/>
  <c r="D79" i="5" s="1"/>
  <c r="E79" i="5"/>
  <c r="F79" i="5"/>
  <c r="G79" i="5"/>
  <c r="H79" i="5" s="1"/>
  <c r="I79" i="5"/>
  <c r="A80" i="5"/>
  <c r="B80" i="5" s="1"/>
  <c r="C80" i="5"/>
  <c r="D80" i="5" s="1"/>
  <c r="E80" i="5"/>
  <c r="F80" i="5" s="1"/>
  <c r="G80" i="5"/>
  <c r="H80" i="5" s="1"/>
  <c r="I80" i="5"/>
  <c r="A81" i="5"/>
  <c r="B81" i="5" s="1"/>
  <c r="C81" i="5"/>
  <c r="D81" i="5"/>
  <c r="E81" i="5"/>
  <c r="F81" i="5" s="1"/>
  <c r="G81" i="5"/>
  <c r="H81" i="5"/>
  <c r="I81" i="5"/>
  <c r="A82" i="5"/>
  <c r="B82" i="5" s="1"/>
  <c r="C82" i="5"/>
  <c r="D82" i="5" s="1"/>
  <c r="E82" i="5"/>
  <c r="F82" i="5" s="1"/>
  <c r="G82" i="5"/>
  <c r="H82" i="5" s="1"/>
  <c r="I82" i="5"/>
  <c r="A83" i="5"/>
  <c r="B83" i="5"/>
  <c r="C83" i="5"/>
  <c r="D83" i="5" s="1"/>
  <c r="E83" i="5"/>
  <c r="F83" i="5"/>
  <c r="G83" i="5"/>
  <c r="H83" i="5" s="1"/>
  <c r="I83" i="5"/>
  <c r="A84" i="5"/>
  <c r="B84" i="5" s="1"/>
  <c r="C84" i="5"/>
  <c r="D84" i="5" s="1"/>
  <c r="E84" i="5"/>
  <c r="F84" i="5" s="1"/>
  <c r="G84" i="5"/>
  <c r="H84" i="5" s="1"/>
  <c r="I84" i="5"/>
  <c r="A85" i="5"/>
  <c r="B85" i="5" s="1"/>
  <c r="C85" i="5"/>
  <c r="D85" i="5"/>
  <c r="E85" i="5"/>
  <c r="F85" i="5" s="1"/>
  <c r="G85" i="5"/>
  <c r="H85" i="5"/>
  <c r="I85" i="5"/>
  <c r="A86" i="5"/>
  <c r="B86" i="5" s="1"/>
  <c r="C86" i="5"/>
  <c r="D86" i="5" s="1"/>
  <c r="E86" i="5"/>
  <c r="F86" i="5" s="1"/>
  <c r="G86" i="5"/>
  <c r="H86" i="5" s="1"/>
  <c r="I86" i="5"/>
  <c r="A87" i="5"/>
  <c r="B87" i="5"/>
  <c r="C87" i="5"/>
  <c r="D87" i="5" s="1"/>
  <c r="E87" i="5"/>
  <c r="F87" i="5"/>
  <c r="G87" i="5"/>
  <c r="H87" i="5" s="1"/>
  <c r="I87" i="5"/>
  <c r="A88" i="5"/>
  <c r="B88" i="5" s="1"/>
  <c r="C88" i="5"/>
  <c r="D88" i="5" s="1"/>
  <c r="E88" i="5"/>
  <c r="F88" i="5" s="1"/>
  <c r="G88" i="5"/>
  <c r="H88" i="5" s="1"/>
  <c r="I88" i="5"/>
  <c r="A89" i="5"/>
  <c r="B89" i="5" s="1"/>
  <c r="C89" i="5"/>
  <c r="D89" i="5"/>
  <c r="E89" i="5"/>
  <c r="F89" i="5" s="1"/>
  <c r="G89" i="5"/>
  <c r="H89" i="5"/>
  <c r="I89" i="5"/>
  <c r="A90" i="5"/>
  <c r="B90" i="5" s="1"/>
  <c r="C90" i="5"/>
  <c r="D90" i="5" s="1"/>
  <c r="E90" i="5"/>
  <c r="F90" i="5" s="1"/>
  <c r="G90" i="5"/>
  <c r="H90" i="5" s="1"/>
  <c r="I90" i="5"/>
  <c r="A91" i="5"/>
  <c r="B91" i="5"/>
  <c r="C91" i="5"/>
  <c r="D91" i="5" s="1"/>
  <c r="E91" i="5"/>
  <c r="F91" i="5"/>
  <c r="G91" i="5"/>
  <c r="H91" i="5" s="1"/>
  <c r="I91" i="5"/>
  <c r="A215" i="5"/>
  <c r="B215" i="5" s="1"/>
  <c r="C215" i="5"/>
  <c r="D215" i="5" s="1"/>
  <c r="E215" i="5"/>
  <c r="F215" i="5" s="1"/>
  <c r="G215" i="5"/>
  <c r="H215" i="5" s="1"/>
  <c r="I215" i="5"/>
  <c r="A216" i="5"/>
  <c r="B216" i="5" s="1"/>
  <c r="C216" i="5"/>
  <c r="D216" i="5"/>
  <c r="E216" i="5"/>
  <c r="F216" i="5" s="1"/>
  <c r="G216" i="5"/>
  <c r="H216" i="5"/>
  <c r="I216" i="5"/>
  <c r="A217" i="5"/>
  <c r="B217" i="5" s="1"/>
  <c r="C217" i="5"/>
  <c r="D217" i="5" s="1"/>
  <c r="E217" i="5"/>
  <c r="F217" i="5" s="1"/>
  <c r="G217" i="5"/>
  <c r="H217" i="5" s="1"/>
  <c r="I217" i="5"/>
  <c r="A218" i="5"/>
  <c r="B218" i="5"/>
  <c r="C218" i="5"/>
  <c r="D218" i="5" s="1"/>
  <c r="E218" i="5"/>
  <c r="F218" i="5"/>
  <c r="G218" i="5"/>
  <c r="H218" i="5" s="1"/>
  <c r="I218" i="5"/>
  <c r="A219" i="5"/>
  <c r="B219" i="5" s="1"/>
  <c r="C219" i="5"/>
  <c r="D219" i="5" s="1"/>
  <c r="E219" i="5"/>
  <c r="F219" i="5" s="1"/>
  <c r="G219" i="5"/>
  <c r="H219" i="5" s="1"/>
  <c r="I219" i="5"/>
  <c r="A220" i="5"/>
  <c r="B220" i="5" s="1"/>
  <c r="C220" i="5"/>
  <c r="D220" i="5"/>
  <c r="E220" i="5"/>
  <c r="F220" i="5" s="1"/>
  <c r="G220" i="5"/>
  <c r="H220" i="5"/>
  <c r="I220" i="5"/>
  <c r="A221" i="5"/>
  <c r="B221" i="5" s="1"/>
  <c r="C221" i="5"/>
  <c r="D221" i="5" s="1"/>
  <c r="E221" i="5"/>
  <c r="F221" i="5" s="1"/>
  <c r="G221" i="5"/>
  <c r="H221" i="5" s="1"/>
  <c r="I221" i="5"/>
  <c r="A222" i="5"/>
  <c r="B222" i="5"/>
  <c r="C222" i="5"/>
  <c r="D222" i="5" s="1"/>
  <c r="E222" i="5"/>
  <c r="F222" i="5"/>
  <c r="G222" i="5"/>
  <c r="H222" i="5" s="1"/>
  <c r="I222" i="5"/>
  <c r="A223" i="5"/>
  <c r="B223" i="5" s="1"/>
  <c r="C223" i="5"/>
  <c r="D223" i="5" s="1"/>
  <c r="E223" i="5"/>
  <c r="F223" i="5" s="1"/>
  <c r="G223" i="5"/>
  <c r="H223" i="5" s="1"/>
  <c r="I223" i="5"/>
  <c r="A224" i="5"/>
  <c r="B224" i="5" s="1"/>
  <c r="C224" i="5"/>
  <c r="D224" i="5"/>
  <c r="E224" i="5"/>
  <c r="F224" i="5" s="1"/>
  <c r="G224" i="5"/>
  <c r="H224" i="5"/>
  <c r="I224" i="5"/>
  <c r="A225" i="5"/>
  <c r="B225" i="5" s="1"/>
  <c r="C225" i="5"/>
  <c r="D225" i="5" s="1"/>
  <c r="E225" i="5"/>
  <c r="F225" i="5" s="1"/>
  <c r="G225" i="5"/>
  <c r="H225" i="5" s="1"/>
  <c r="I225" i="5"/>
  <c r="A226" i="5"/>
  <c r="B226" i="5"/>
  <c r="C226" i="5"/>
  <c r="D226" i="5" s="1"/>
  <c r="E226" i="5"/>
  <c r="F226" i="5"/>
  <c r="G226" i="5"/>
  <c r="H226" i="5" s="1"/>
  <c r="I226" i="5"/>
  <c r="A227" i="5"/>
  <c r="B227" i="5" s="1"/>
  <c r="C227" i="5"/>
  <c r="D227" i="5" s="1"/>
  <c r="E227" i="5"/>
  <c r="F227" i="5" s="1"/>
  <c r="G227" i="5"/>
  <c r="H227" i="5" s="1"/>
  <c r="I227" i="5"/>
  <c r="A228" i="5"/>
  <c r="B228" i="5" s="1"/>
  <c r="C228" i="5"/>
  <c r="D228" i="5"/>
  <c r="E228" i="5"/>
  <c r="F228" i="5" s="1"/>
  <c r="G228" i="5"/>
  <c r="H228" i="5"/>
  <c r="I228" i="5"/>
  <c r="A331" i="5"/>
  <c r="B331" i="5" s="1"/>
  <c r="C331" i="5"/>
  <c r="D331" i="5" s="1"/>
  <c r="E331" i="5"/>
  <c r="F331" i="5" s="1"/>
  <c r="G331" i="5"/>
  <c r="H331" i="5" s="1"/>
  <c r="I331" i="5"/>
  <c r="A332" i="5"/>
  <c r="B332" i="5"/>
  <c r="C332" i="5"/>
  <c r="D332" i="5" s="1"/>
  <c r="E332" i="5"/>
  <c r="F332" i="5"/>
  <c r="G332" i="5"/>
  <c r="H332" i="5" s="1"/>
  <c r="I332" i="5"/>
  <c r="A333" i="5"/>
  <c r="B333" i="5" s="1"/>
  <c r="C333" i="5"/>
  <c r="D333" i="5" s="1"/>
  <c r="E333" i="5"/>
  <c r="F333" i="5" s="1"/>
  <c r="G333" i="5"/>
  <c r="H333" i="5" s="1"/>
  <c r="I333" i="5"/>
  <c r="A334" i="5"/>
  <c r="B334" i="5" s="1"/>
  <c r="C334" i="5"/>
  <c r="D334" i="5"/>
  <c r="E334" i="5"/>
  <c r="F334" i="5" s="1"/>
  <c r="G334" i="5"/>
  <c r="H334" i="5"/>
  <c r="I334" i="5"/>
  <c r="A335" i="5"/>
  <c r="B335" i="5" s="1"/>
  <c r="C335" i="5"/>
  <c r="D335" i="5" s="1"/>
  <c r="E335" i="5"/>
  <c r="F335" i="5" s="1"/>
  <c r="G335" i="5"/>
  <c r="H335" i="5" s="1"/>
  <c r="I335" i="5"/>
  <c r="A396" i="5"/>
  <c r="B396" i="5"/>
  <c r="C396" i="5"/>
  <c r="D396" i="5" s="1"/>
  <c r="E396" i="5"/>
  <c r="F396" i="5"/>
  <c r="G396" i="5"/>
  <c r="H396" i="5" s="1"/>
  <c r="I396" i="5"/>
  <c r="A397" i="5"/>
  <c r="B397" i="5" s="1"/>
  <c r="C397" i="5"/>
  <c r="D397" i="5" s="1"/>
  <c r="E397" i="5"/>
  <c r="F397" i="5" s="1"/>
  <c r="G397" i="5"/>
  <c r="H397" i="5" s="1"/>
  <c r="I397" i="5"/>
  <c r="A398" i="5"/>
  <c r="B398" i="5" s="1"/>
  <c r="C398" i="5"/>
  <c r="D398" i="5"/>
  <c r="E398" i="5"/>
  <c r="F398" i="5" s="1"/>
  <c r="G398" i="5"/>
  <c r="H398" i="5"/>
  <c r="A399" i="5"/>
  <c r="B399" i="5" s="1"/>
  <c r="C399" i="5"/>
  <c r="D399" i="5" s="1"/>
  <c r="E399" i="5"/>
  <c r="F399" i="5" s="1"/>
  <c r="G399" i="5"/>
  <c r="H399" i="5" s="1"/>
  <c r="I398" i="5"/>
  <c r="I399" i="5"/>
  <c r="E9" i="11" l="1"/>
  <c r="D9" i="11"/>
  <c r="C9" i="11"/>
  <c r="B9" i="11"/>
  <c r="A9" i="11"/>
  <c r="B6" i="11"/>
  <c r="I9" i="5" l="1"/>
  <c r="E10" i="8"/>
  <c r="D10" i="8" l="1"/>
  <c r="C10" i="8"/>
  <c r="B10" i="8"/>
  <c r="A10" i="8"/>
  <c r="B6" i="8"/>
  <c r="C5" i="4" l="1"/>
  <c r="D6" i="5"/>
  <c r="G9" i="5" l="1"/>
  <c r="H9" i="5" s="1"/>
  <c r="E9" i="5"/>
  <c r="F9" i="5" s="1"/>
  <c r="C9" i="5"/>
  <c r="D9" i="5" s="1"/>
  <c r="A9" i="5"/>
  <c r="B9" i="5" s="1"/>
</calcChain>
</file>

<file path=xl/sharedStrings.xml><?xml version="1.0" encoding="utf-8"?>
<sst xmlns="http://schemas.openxmlformats.org/spreadsheetml/2006/main" count="1972" uniqueCount="1302">
  <si>
    <t>11</t>
  </si>
  <si>
    <t>Innere Verwaltung</t>
  </si>
  <si>
    <t>11.10</t>
  </si>
  <si>
    <t>Steuerung</t>
  </si>
  <si>
    <t>11.11</t>
  </si>
  <si>
    <t>Organisation und Dokumentation kommunaler Willensbildung</t>
  </si>
  <si>
    <t>11.11.01</t>
  </si>
  <si>
    <t>Geschäftsführung für den Gemeinderat / Kreistag und für seine Ausschüsse</t>
  </si>
  <si>
    <t>11.11.02</t>
  </si>
  <si>
    <t>Geschäftsführung für den Bezirksbeirat / Ortschaftsrat und sonstige Gremien</t>
  </si>
  <si>
    <t>11.12</t>
  </si>
  <si>
    <t>Steuerungsunterstützung und Controlling</t>
  </si>
  <si>
    <t>11.12.01</t>
  </si>
  <si>
    <t>Grundsätze, Strategien, Handlungsrahmen (Standards)</t>
  </si>
  <si>
    <t>11.12.02</t>
  </si>
  <si>
    <t>Ziel-, Leistungs- und Budgetvereinbarungen</t>
  </si>
  <si>
    <t>11.12.03</t>
  </si>
  <si>
    <t>Vollzug des Ziel-, Leistungs- und Budgetplans (Controlling)</t>
  </si>
  <si>
    <t>11.12.04</t>
  </si>
  <si>
    <t>Beteiligungsmanagement (einschl. Eigenbetriebe, Zweckverbände u. ä.)</t>
  </si>
  <si>
    <t>11.13</t>
  </si>
  <si>
    <t>Rechnungsprüfung</t>
  </si>
  <si>
    <t>11.13.01</t>
  </si>
  <si>
    <t>11.13.02</t>
  </si>
  <si>
    <t>Sonstige übertragene Rechnungsprüfungen und Prüfungen</t>
  </si>
  <si>
    <t>11.14</t>
  </si>
  <si>
    <t>Zentrale Funktionen</t>
  </si>
  <si>
    <t>11.14.01</t>
  </si>
  <si>
    <t>Gleichstellung von Frau und Mann innerhalb der Verwaltung</t>
  </si>
  <si>
    <t>11.14.02</t>
  </si>
  <si>
    <t>Gleichstellung von Frau und Mann, externe Aufgabenwahrnehmung</t>
  </si>
  <si>
    <t>11.14.03</t>
  </si>
  <si>
    <t>Gesamtpersonalrat</t>
  </si>
  <si>
    <t>11.14.04</t>
  </si>
  <si>
    <t>Schwerbehindertenvertretung</t>
  </si>
  <si>
    <t>11.14.05</t>
  </si>
  <si>
    <t>Datenschutzbeauftragte/-r</t>
  </si>
  <si>
    <t>11.14.06</t>
  </si>
  <si>
    <t>Repräsentation</t>
  </si>
  <si>
    <t>11.14.07</t>
  </si>
  <si>
    <t>Europaangelegenheiten und Internationales</t>
  </si>
  <si>
    <t>11.14.08</t>
  </si>
  <si>
    <t>Kommunale Integrationsförderung für Einwohner/-innen mit Migrationshintergrund</t>
  </si>
  <si>
    <t>11.14.09</t>
  </si>
  <si>
    <t>Lokale Agenda</t>
  </si>
  <si>
    <t>11.14.10</t>
  </si>
  <si>
    <t>Bürgerschaftliches Engagement</t>
  </si>
  <si>
    <t>11.14.11</t>
  </si>
  <si>
    <t>Inklusion</t>
  </si>
  <si>
    <t>11.20</t>
  </si>
  <si>
    <t>Organisation und EDV</t>
  </si>
  <si>
    <t>11.20.01</t>
  </si>
  <si>
    <t>Organisationsberatung</t>
  </si>
  <si>
    <t>11.20.02</t>
  </si>
  <si>
    <t>Hard- und Software: Kundenbetreuung / Benutzerservice</t>
  </si>
  <si>
    <t>11.20.03</t>
  </si>
  <si>
    <t>Entwicklung, Pflege und Betreuung von Anwendungen</t>
  </si>
  <si>
    <t>11.20.04</t>
  </si>
  <si>
    <t>Betrieb und Anwendung von EDV-Verfahren auf zentralen Rechnersystemen</t>
  </si>
  <si>
    <t>11.20.05</t>
  </si>
  <si>
    <t>Zentrale Netze einschl. Telekommunikationsanlagen (TK-Anlage)</t>
  </si>
  <si>
    <t>11.21</t>
  </si>
  <si>
    <t>Personalwesen</t>
  </si>
  <si>
    <t>11.21.01</t>
  </si>
  <si>
    <t>Personalbedarfsdeckung</t>
  </si>
  <si>
    <t>11.21.02</t>
  </si>
  <si>
    <t>Personalbetreuung</t>
  </si>
  <si>
    <t>11.21.03</t>
  </si>
  <si>
    <t>Ausbildung</t>
  </si>
  <si>
    <t>11.21.04</t>
  </si>
  <si>
    <t>Fortbildung</t>
  </si>
  <si>
    <t>11.21.05</t>
  </si>
  <si>
    <t>Bezüge- und Entgeltabrechnung</t>
  </si>
  <si>
    <t>11.21.06</t>
  </si>
  <si>
    <t>Freiwillige soziale Leistungen</t>
  </si>
  <si>
    <t>11.21.07</t>
  </si>
  <si>
    <t>Arbeitsschutz und Arbeitsmedizin</t>
  </si>
  <si>
    <t>11.22</t>
  </si>
  <si>
    <t>Finanzverwaltung, Kasse</t>
  </si>
  <si>
    <t>11.22.01</t>
  </si>
  <si>
    <t>Haushalts- und betriebswirtschaftliche Dienstleistungen</t>
  </si>
  <si>
    <t>11.22.02</t>
  </si>
  <si>
    <t>Aufgaben der Kommune als Steuerschuldnerin</t>
  </si>
  <si>
    <t>11.22.03</t>
  </si>
  <si>
    <t>Verwaltung von Treuhandvermögen, Sondervermögen, Nachlässen, Schenkungen und Vermächtnissen</t>
  </si>
  <si>
    <t>11.22.05</t>
  </si>
  <si>
    <t>Zahlungsverkehr einschl. Verwaltung der Kassenmittel und Wertgegenstände</t>
  </si>
  <si>
    <t>11.22.06</t>
  </si>
  <si>
    <t>Buchhaltung, Rechnungslegung, Jahresabschluss</t>
  </si>
  <si>
    <t>11.22.07</t>
  </si>
  <si>
    <t>Zwangsweise Einziehung von Forderungen</t>
  </si>
  <si>
    <t>11.22.08</t>
  </si>
  <si>
    <t>Abwicklung von Geld- und Sachspenden</t>
  </si>
  <si>
    <t>11.23</t>
  </si>
  <si>
    <t>Justitiariat</t>
  </si>
  <si>
    <t>11.23.01</t>
  </si>
  <si>
    <t>Beratung und Unterstützung von Politik und Verwaltungsleitung</t>
  </si>
  <si>
    <t>11.23.02</t>
  </si>
  <si>
    <t>Allgemeine Rechtsberatung, rechtliche Gestaltung und außergerichtliche Vertretung in Rechtssachen</t>
  </si>
  <si>
    <t>11.23.03</t>
  </si>
  <si>
    <t>Gerichtliche Vertretung in Rechtssachen</t>
  </si>
  <si>
    <t>11.23.04</t>
  </si>
  <si>
    <t>Entscheidungen in Rechtssachen</t>
  </si>
  <si>
    <t>11.23.05</t>
  </si>
  <si>
    <t>Abschluss, Verwaltung und Abwicklung von Versicherungen</t>
  </si>
  <si>
    <t>11.24</t>
  </si>
  <si>
    <t>Gebäudemanagement, Techn. Immobilienmanagement</t>
  </si>
  <si>
    <t>11.24.01</t>
  </si>
  <si>
    <t>Neu-, Um- und Erweiterungsbauten, Modernisierungen und Sanierungen einschl. Bauherrenleistungen und Beratungsleistungen</t>
  </si>
  <si>
    <t>11.24.02</t>
  </si>
  <si>
    <t>Gebäudebewirtschaftung (bebaute Grundstücke einschl. technischer Anlagen; Energiemanagement)</t>
  </si>
  <si>
    <t>11.25</t>
  </si>
  <si>
    <t>Grünanlagen, Werkstätten und Fahrzeuge</t>
  </si>
  <si>
    <t>11.25.01</t>
  </si>
  <si>
    <t>Planungs-, Bau- und Unterhaltungsleistungen auf Anforderung im Bereich Grünanlagen</t>
  </si>
  <si>
    <t>11.25.02</t>
  </si>
  <si>
    <t>Floristik und Gärtnerei</t>
  </si>
  <si>
    <t>11.25.03</t>
  </si>
  <si>
    <t>Leistungen zentraler Werkstätten</t>
  </si>
  <si>
    <t>11.25.04</t>
  </si>
  <si>
    <t>Transport- und Beförderungsleistungen</t>
  </si>
  <si>
    <t>11.25.05</t>
  </si>
  <si>
    <t>Verwaltung von Fahrzeugen und Geräten</t>
  </si>
  <si>
    <t>11.25.06</t>
  </si>
  <si>
    <t>Tankstellen und Waschanlagen</t>
  </si>
  <si>
    <t>11.26</t>
  </si>
  <si>
    <t>Zentrale Dienstleistungen</t>
  </si>
  <si>
    <t>11.26.01</t>
  </si>
  <si>
    <t>Zentrale Vergabestelle</t>
  </si>
  <si>
    <t>11.26.02</t>
  </si>
  <si>
    <t>Boten-, Zustell- und Postdienste</t>
  </si>
  <si>
    <t>11.26.03</t>
  </si>
  <si>
    <t>Hausdruckerei und Vervielfältigung</t>
  </si>
  <si>
    <t>11.26.04</t>
  </si>
  <si>
    <t>Zentrale Registratur, Hausdienste, Pforte, Zentraler Schreibdienst</t>
  </si>
  <si>
    <t>11.26.05</t>
  </si>
  <si>
    <t>Dienstleistungen der Statistik</t>
  </si>
  <si>
    <t>11.26.06</t>
  </si>
  <si>
    <t>Zentrale Bearbeitung von Bußgeldern</t>
  </si>
  <si>
    <t>11.30</t>
  </si>
  <si>
    <t>Presse- und Öffentlichkeitsarbeit</t>
  </si>
  <si>
    <t>11.30.01</t>
  </si>
  <si>
    <t>Redaktion und Vertrieb des Amtsblatts</t>
  </si>
  <si>
    <t>11.30.02</t>
  </si>
  <si>
    <t>Internetangebot</t>
  </si>
  <si>
    <t>11.30.03</t>
  </si>
  <si>
    <t>Herausgabe von Print- und Non-Print-Medien</t>
  </si>
  <si>
    <t>11.30.04</t>
  </si>
  <si>
    <t>Werbung, Vermarktung, Ausschreibungen, Bekanntmachungen</t>
  </si>
  <si>
    <t>11.30.05</t>
  </si>
  <si>
    <t>Pressearbeit</t>
  </si>
  <si>
    <t>11.31</t>
  </si>
  <si>
    <t>Kommunalaufsicht</t>
  </si>
  <si>
    <t>11.31.01</t>
  </si>
  <si>
    <t>Prüfung der Gesetzmäßigkeit</t>
  </si>
  <si>
    <t>11.31.02</t>
  </si>
  <si>
    <t>Überörtliche Prüfung</t>
  </si>
  <si>
    <t>11.31.03</t>
  </si>
  <si>
    <t>Prüfung und Weiterleitung von Anträgen auf Gewährung von Landes- und Bundeszuweisungen</t>
  </si>
  <si>
    <t>11.31.04</t>
  </si>
  <si>
    <t>Wahrnehmung der Aufgaben als Dienstvorgesetzter und oberste Dienstbehörde für die Bürgermeister</t>
  </si>
  <si>
    <t>11.31.05</t>
  </si>
  <si>
    <t>Widersprüche in Selbstverwaltungsangelegenheiten der kreisangehörigen Gemeinden, Gemeindeverwaltungsverbänden und Zweckverbänden</t>
  </si>
  <si>
    <t>11.32</t>
  </si>
  <si>
    <t>Abgabewesen</t>
  </si>
  <si>
    <t>11.32.01</t>
  </si>
  <si>
    <t>Festsetzung und Erhebung der Grundsteuer</t>
  </si>
  <si>
    <t>11.32.02</t>
  </si>
  <si>
    <t>Festsetzung und Erhebung der Gewerbesteuer</t>
  </si>
  <si>
    <t>11.32.03</t>
  </si>
  <si>
    <t>Festsetzung und Erhebung von sonstigen Steuern</t>
  </si>
  <si>
    <t>11.32.04</t>
  </si>
  <si>
    <t>Festsetzung und Erhebung von sonstigen Abgaben</t>
  </si>
  <si>
    <t>11.33</t>
  </si>
  <si>
    <t>Grundstücksmanagement</t>
  </si>
  <si>
    <t>11.33.01</t>
  </si>
  <si>
    <t>Abwicklung von Grundstücksgeschäften und Bestellung und Verwaltung von Erbbaurechten</t>
  </si>
  <si>
    <t>11.33.02</t>
  </si>
  <si>
    <t>Kommunale Wertermittlung</t>
  </si>
  <si>
    <t>11.33.04</t>
  </si>
  <si>
    <t>Grundstücksbewirtschaftung (Unbebaute Grundstücke)</t>
  </si>
  <si>
    <t>12</t>
  </si>
  <si>
    <t>Sicherheit und Ordnung</t>
  </si>
  <si>
    <t>12.10</t>
  </si>
  <si>
    <t>Statistik und Wahlen</t>
  </si>
  <si>
    <t>12.10.01</t>
  </si>
  <si>
    <t>Staatliche Statistiken</t>
  </si>
  <si>
    <t>12.10.02</t>
  </si>
  <si>
    <t>Kommunale Statistiken / Statistisches Informationssystem</t>
  </si>
  <si>
    <t>12.10.03</t>
  </si>
  <si>
    <t>Wahlen und Abstimmungen</t>
  </si>
  <si>
    <t>12.20</t>
  </si>
  <si>
    <t>Ordnungswesen</t>
  </si>
  <si>
    <t>12.20.01</t>
  </si>
  <si>
    <t>Fundsachen und Fundtiere</t>
  </si>
  <si>
    <t>12.20.02</t>
  </si>
  <si>
    <t>Bearbeitung von Angelegenheiten der Gefahrenabwehr</t>
  </si>
  <si>
    <t>12.20.03</t>
  </si>
  <si>
    <t>Bearbeitung von Waffen- und Sprengstoffangelegenheiten, Jagd- und Fischereiwesen</t>
  </si>
  <si>
    <t>12.20.04</t>
  </si>
  <si>
    <t>Führung des Gewerberegisters</t>
  </si>
  <si>
    <t>12.20.05</t>
  </si>
  <si>
    <t>Bearbeitung von Gaststättenerlaubnissen</t>
  </si>
  <si>
    <t>12.20.06</t>
  </si>
  <si>
    <t>Bearbeitung von sonstigen gaststättenrechtlichen Erlaubnissen</t>
  </si>
  <si>
    <t>12.20.07</t>
  </si>
  <si>
    <t>Sonstige gewerberechtliche Erlaubnisse</t>
  </si>
  <si>
    <t>12.20.08</t>
  </si>
  <si>
    <t>Überwachung von Gewerbebetrieben und Veranstaltungen</t>
  </si>
  <si>
    <t>12.21</t>
  </si>
  <si>
    <t>Verkehrswesen</t>
  </si>
  <si>
    <t>12.21.01</t>
  </si>
  <si>
    <t>Verkehrslenkung und -regelung (einschl. Planung und Verkehrssicherung)</t>
  </si>
  <si>
    <t>12.21.02</t>
  </si>
  <si>
    <t>Verkehrsrechtliche und straßenrechtliche Genehmigungen und Erlaubnisse</t>
  </si>
  <si>
    <t>12.21.03</t>
  </si>
  <si>
    <t>Überwachung des ruhenden Verkehrs</t>
  </si>
  <si>
    <t>12.21.04</t>
  </si>
  <si>
    <t>Überwachung des fließenden Verkehrs</t>
  </si>
  <si>
    <t>12.21.05</t>
  </si>
  <si>
    <t>Zulassung / Abmeldung von Fahrzeugen</t>
  </si>
  <si>
    <t>12.21.06</t>
  </si>
  <si>
    <t>Vollstreckung von Maßnahmen gegen Fahrzeughalter</t>
  </si>
  <si>
    <t>12.21.07</t>
  </si>
  <si>
    <t>Bearbeitung von Fahrerlaubnissen</t>
  </si>
  <si>
    <t>12.21.08</t>
  </si>
  <si>
    <t>Ordnungsbehördliche Maßnahmen, Überwachung der Fahrerlaubnisinhabenden</t>
  </si>
  <si>
    <t>12.21.09</t>
  </si>
  <si>
    <t>Personen-/Güterbeförderung</t>
  </si>
  <si>
    <t>12.22</t>
  </si>
  <si>
    <t>Einwohnerwesen</t>
  </si>
  <si>
    <t>12.22.01</t>
  </si>
  <si>
    <t>Meldeangelegenheiten</t>
  </si>
  <si>
    <t>12.22.02</t>
  </si>
  <si>
    <t>Erteilung von Ausweis- und sonstigen Dokumenten</t>
  </si>
  <si>
    <t>12.22.03</t>
  </si>
  <si>
    <t>Übermittlung von elektronischen Lohnsteuerabzugsmerkmalen (ELStAM) und Auskunftserteilung über die steuerliche Identifikationsnummer (IdNr)</t>
  </si>
  <si>
    <t>12.22.04</t>
  </si>
  <si>
    <t>Bürgerservice einschl. Ortsverwaltung und Einheitlicher Ansprechpartner / Leistungen für andere Behörden</t>
  </si>
  <si>
    <t>12.22.05</t>
  </si>
  <si>
    <t>Einbürgerungen / Feststellung der Staatsangehörigkeit / Bearbeitung von Staatsangehörigkeitsausweisen</t>
  </si>
  <si>
    <t>12.22.06</t>
  </si>
  <si>
    <t>Eingliederung von Spätaussiedlern/-innen</t>
  </si>
  <si>
    <t>12.22.07</t>
  </si>
  <si>
    <t>Bearbeitung von Aufenthaltsregelungen für EU- Ausländer/-innen</t>
  </si>
  <si>
    <t>12.22.08</t>
  </si>
  <si>
    <t>Bearbeitung von Aufenthaltsregelungen für Nicht-EU-Ausländer/-innen</t>
  </si>
  <si>
    <t>12.22.09</t>
  </si>
  <si>
    <t>Bearbeitung von Aufenthaltsregelungen für Asylbewerber/-innen</t>
  </si>
  <si>
    <t>12.22.10</t>
  </si>
  <si>
    <t>Aufenthaltsbeendende Maßnahmen</t>
  </si>
  <si>
    <t>12.23</t>
  </si>
  <si>
    <t>Personenstandswesen</t>
  </si>
  <si>
    <t>12.23.01</t>
  </si>
  <si>
    <t>Beurkundung von Geburten</t>
  </si>
  <si>
    <t>12.23.02</t>
  </si>
  <si>
    <t>Eheanmeldung und Eheschließung</t>
  </si>
  <si>
    <t>12.23.03</t>
  </si>
  <si>
    <t>Nachbeurkundung einer im Ausland begründeten Ehe oder Lebenspartnerschaft</t>
  </si>
  <si>
    <t>12.23.04</t>
  </si>
  <si>
    <t>Beurkundung von Sterbefällen</t>
  </si>
  <si>
    <t>12.23.05</t>
  </si>
  <si>
    <t>Fortführung von Personenstandsregistern einschl. Testamentsverzeichnis</t>
  </si>
  <si>
    <t>12.23.06</t>
  </si>
  <si>
    <t>Informationen und Nachweise aus den Personenstandsregistern</t>
  </si>
  <si>
    <t>12.23.07</t>
  </si>
  <si>
    <t>Andere Beurkundungen, öffentliche Beglaubigungen</t>
  </si>
  <si>
    <t>12.23.08</t>
  </si>
  <si>
    <t>Mitwirkung in Nachlass-Angelegenheiten</t>
  </si>
  <si>
    <t>12.23.09</t>
  </si>
  <si>
    <t>Behördliche Namensänderungen</t>
  </si>
  <si>
    <t>12.23.10</t>
  </si>
  <si>
    <t>Begründung von eingetragenen Lebenspartnerschaften</t>
  </si>
  <si>
    <t>12.24</t>
  </si>
  <si>
    <t>Kommunales Grundbuchwesen</t>
  </si>
  <si>
    <t>12.24.01</t>
  </si>
  <si>
    <t>Entwurf und Ausfertigung von Urkunden</t>
  </si>
  <si>
    <t>12.24.02</t>
  </si>
  <si>
    <t>Öffentliche Beglaubigungen</t>
  </si>
  <si>
    <t>12.24.03</t>
  </si>
  <si>
    <t>Beratungen in allen Grundbuchangelegenheiten</t>
  </si>
  <si>
    <t>12.24.04</t>
  </si>
  <si>
    <t>Grundbuchbearbeitung und Vollzug</t>
  </si>
  <si>
    <t>12.25</t>
  </si>
  <si>
    <t>Sozialversicherung</t>
  </si>
  <si>
    <t>12.25.01</t>
  </si>
  <si>
    <t>Bearbeitung von Sozialversicherungsangelegenheiten</t>
  </si>
  <si>
    <t>12.25.02</t>
  </si>
  <si>
    <t>Leistungen als Versicherungsamt</t>
  </si>
  <si>
    <t>12.26</t>
  </si>
  <si>
    <t>Verbraucherschutz, Lebensmittelüberwachung, Veterinärwesen und Ernährung</t>
  </si>
  <si>
    <t>12.26.01</t>
  </si>
  <si>
    <t>Betriebskontrollen</t>
  </si>
  <si>
    <t>12.26.02</t>
  </si>
  <si>
    <t>Probenahme</t>
  </si>
  <si>
    <t>12.26.03</t>
  </si>
  <si>
    <t>Überwachung der Fleischhygiene</t>
  </si>
  <si>
    <t>12.26.04</t>
  </si>
  <si>
    <t>Tiergesundheit und Tierkörperentsorgung</t>
  </si>
  <si>
    <t>12.26.05</t>
  </si>
  <si>
    <t>Tierarzneimittelüberwachung</t>
  </si>
  <si>
    <t>12.26.06</t>
  </si>
  <si>
    <t>Allgemeiner Tierschutz</t>
  </si>
  <si>
    <t>12.26.07</t>
  </si>
  <si>
    <t>Schutz von Tieren im Rahmen von Tierversuchen</t>
  </si>
  <si>
    <t>12.26.08</t>
  </si>
  <si>
    <t>Ernährungs- und Verbraucherinformation</t>
  </si>
  <si>
    <t>12.60</t>
  </si>
  <si>
    <t>Brandschutz</t>
  </si>
  <si>
    <t>12.60.01</t>
  </si>
  <si>
    <t>Brandbekämpfung, Technische Hilfeleistung</t>
  </si>
  <si>
    <t>12.60.02</t>
  </si>
  <si>
    <t>Feuersicherheitswachdienst</t>
  </si>
  <si>
    <t>12.60.03</t>
  </si>
  <si>
    <t>Beratungen und Brandverhütungsschauen außerhalb des Bereichs Bauordnungsrecht</t>
  </si>
  <si>
    <t>12.60.04</t>
  </si>
  <si>
    <t>Brandschutzerziehung und -aufklärung</t>
  </si>
  <si>
    <t>12.60.05</t>
  </si>
  <si>
    <t>Dienstleistungen für Dritte</t>
  </si>
  <si>
    <t>12.70</t>
  </si>
  <si>
    <t>Rettungsdienst</t>
  </si>
  <si>
    <t>12.80</t>
  </si>
  <si>
    <t>Katastrophenschutz</t>
  </si>
  <si>
    <t>12.80.01</t>
  </si>
  <si>
    <t>Katastrophenabwehr</t>
  </si>
  <si>
    <t>12.80.02</t>
  </si>
  <si>
    <t>Bevölkerungsschutz</t>
  </si>
  <si>
    <t>21</t>
  </si>
  <si>
    <t>Schulträgeraufgaben</t>
  </si>
  <si>
    <t>21.10</t>
  </si>
  <si>
    <t>Allgemeinbildende Schulen</t>
  </si>
  <si>
    <t>21.10.01</t>
  </si>
  <si>
    <t>Grundschulen und Schulverbünde mit Gemeinschaftsschulen mit Überwiegen der Grundschule</t>
  </si>
  <si>
    <t>21.10.02</t>
  </si>
  <si>
    <t>Haupt- und Werkrealschulen und Schulverbünde mit Gemeinschaftsschulen mit Überwiegen der Haupt- und Werkrealschulen</t>
  </si>
  <si>
    <t>21.10.03</t>
  </si>
  <si>
    <t>Grund-, Haupt- und Werkrealschulen (Schulverbund)</t>
  </si>
  <si>
    <t>21.10.04</t>
  </si>
  <si>
    <t>Realschulen und Schulverbünde mit Gemeinschaftsschulen mit Überwiegen der Realschulen</t>
  </si>
  <si>
    <t>21.10.05</t>
  </si>
  <si>
    <t>Realschulen und Grund-, Haupt- und Werkrealschulen (Schulverbund)</t>
  </si>
  <si>
    <t>21.10.06</t>
  </si>
  <si>
    <t>Gymnasien und Schulverbünde mit Gymnasien außer Schulverbünde nach 21.10.10</t>
  </si>
  <si>
    <t>21.10.09</t>
  </si>
  <si>
    <t>Gesamtschulen</t>
  </si>
  <si>
    <t>21.10.10</t>
  </si>
  <si>
    <t>Gemeinschaftsschulen und Schulverbünde mit Überwiegen der Gemeinschaftsschule in der Sekundarstufe</t>
  </si>
  <si>
    <t>21.20</t>
  </si>
  <si>
    <t>Sonderpädagogische Bildungs- und Beratungszentren und Schulkindergärten</t>
  </si>
  <si>
    <t>21.20.01</t>
  </si>
  <si>
    <t>Schulkindergärten</t>
  </si>
  <si>
    <t>21.20.02</t>
  </si>
  <si>
    <t>Sonderpädagogische Bildungs- und Beratungszentren mit Förderschwerpunkt Lernen</t>
  </si>
  <si>
    <t>21.20.03</t>
  </si>
  <si>
    <t>Sonstige Sonderpädagogische Bildungs- und Beratungszentren</t>
  </si>
  <si>
    <t>21.30</t>
  </si>
  <si>
    <t>Berufsbildende Schulen</t>
  </si>
  <si>
    <t>21.30.01</t>
  </si>
  <si>
    <t>Gewerbliche Schulen</t>
  </si>
  <si>
    <t>21.30.02</t>
  </si>
  <si>
    <t>Kaufmännische Schulen</t>
  </si>
  <si>
    <t>21.30.03</t>
  </si>
  <si>
    <t>Hauswirtschaftlich-pflegerisch-sozialpädagogische Schulen</t>
  </si>
  <si>
    <t>21.30.04</t>
  </si>
  <si>
    <t>Landwirtschaftliche Schulen</t>
  </si>
  <si>
    <t>21.40</t>
  </si>
  <si>
    <t>Schülerbezogene Leistungen</t>
  </si>
  <si>
    <t>21.40.01</t>
  </si>
  <si>
    <t>Schülerbeförderung</t>
  </si>
  <si>
    <t>21.40.02</t>
  </si>
  <si>
    <t>Fördermaßnahmen für Schülerinnen und Schüler</t>
  </si>
  <si>
    <t>21.50</t>
  </si>
  <si>
    <t>Sonstige schulische Aufgaben und Einrichtungen</t>
  </si>
  <si>
    <t>21.50.01</t>
  </si>
  <si>
    <t>Öffentlichkeitsarbeit</t>
  </si>
  <si>
    <t>21.50.02</t>
  </si>
  <si>
    <t>Vergabe schulischer Einrichtungen an Dritte</t>
  </si>
  <si>
    <t>21.50.03</t>
  </si>
  <si>
    <t>Förderung von Schulen in anderer Trägerschaft</t>
  </si>
  <si>
    <t>21.50.04</t>
  </si>
  <si>
    <t>AV-Medien und Geräte einschl. Service (Medienzentren)</t>
  </si>
  <si>
    <t>21.50.05</t>
  </si>
  <si>
    <t>Schullandheime</t>
  </si>
  <si>
    <t>21.50.06</t>
  </si>
  <si>
    <t>Bildungsregion</t>
  </si>
  <si>
    <t>25</t>
  </si>
  <si>
    <t>Museen, Archiv, Zoo</t>
  </si>
  <si>
    <t>25.10</t>
  </si>
  <si>
    <t>Wissenschaft und Forschung</t>
  </si>
  <si>
    <t>25.20</t>
  </si>
  <si>
    <t>Kommunale Museen</t>
  </si>
  <si>
    <t>25.20.01</t>
  </si>
  <si>
    <t>Pflege des Museumsguts</t>
  </si>
  <si>
    <t>25.20.02</t>
  </si>
  <si>
    <t>Dauerausstellungen</t>
  </si>
  <si>
    <t>25.20.03</t>
  </si>
  <si>
    <t>Sonderausstellungen</t>
  </si>
  <si>
    <t>25.20.04</t>
  </si>
  <si>
    <t>Museumsbezogene Kulturaktivitäten</t>
  </si>
  <si>
    <t>25.20.05</t>
  </si>
  <si>
    <t>Museumsbezogene Dienstleistungen</t>
  </si>
  <si>
    <t>25.20.06</t>
  </si>
  <si>
    <t>Museumsshop</t>
  </si>
  <si>
    <t>25.20.07</t>
  </si>
  <si>
    <t>Fremdveranstaltungen, Vermietungen und Verpachtungen</t>
  </si>
  <si>
    <t>25.21</t>
  </si>
  <si>
    <t>Archiv</t>
  </si>
  <si>
    <t>25.21.01</t>
  </si>
  <si>
    <t>Pflege der Archivbestände</t>
  </si>
  <si>
    <t>25.21.02</t>
  </si>
  <si>
    <t>Benutzerdienst</t>
  </si>
  <si>
    <t>25.21.03</t>
  </si>
  <si>
    <t>Erforschung und Vermittlung der Orts- und Landesgeschichte</t>
  </si>
  <si>
    <t>25.21.04</t>
  </si>
  <si>
    <t>Beratungsleistungen</t>
  </si>
  <si>
    <t>25.30</t>
  </si>
  <si>
    <t>Zoologische und Botanische Gärten</t>
  </si>
  <si>
    <t>25.30.01</t>
  </si>
  <si>
    <t>Haltung und Präsentation von Tieren</t>
  </si>
  <si>
    <t>25.30.02</t>
  </si>
  <si>
    <t>Bereitstellung der Infrastrukturanlagen</t>
  </si>
  <si>
    <t>25.30.03</t>
  </si>
  <si>
    <t>Information und Zoopädagogik</t>
  </si>
  <si>
    <t>25.30.04</t>
  </si>
  <si>
    <t>Wissenschaftliche Arbeit, Forschung, Artenschutz</t>
  </si>
  <si>
    <t>25.30.05</t>
  </si>
  <si>
    <t>Veranstaltungen</t>
  </si>
  <si>
    <t>25.30.06</t>
  </si>
  <si>
    <t>Marketing</t>
  </si>
  <si>
    <t>25.30.07</t>
  </si>
  <si>
    <t>Versorgungs- und sonstige Einrichtungen</t>
  </si>
  <si>
    <t>26</t>
  </si>
  <si>
    <t>Theater, Konzerte, Musikschulen</t>
  </si>
  <si>
    <t>26.10</t>
  </si>
  <si>
    <t>Theater</t>
  </si>
  <si>
    <t>26.10.01</t>
  </si>
  <si>
    <t>Musiktheater</t>
  </si>
  <si>
    <t>26.10.02</t>
  </si>
  <si>
    <t>Sprechtheater</t>
  </si>
  <si>
    <t>26.10.03</t>
  </si>
  <si>
    <t>Tanztheater</t>
  </si>
  <si>
    <t>26.10.04</t>
  </si>
  <si>
    <t>Eigene auswärtige Gastspiele</t>
  </si>
  <si>
    <t>26.10.05</t>
  </si>
  <si>
    <t>Gastspiele anderer Ensembles im eigenen Haus</t>
  </si>
  <si>
    <t>26.10.06</t>
  </si>
  <si>
    <t>Kinder- und Jugendtheater</t>
  </si>
  <si>
    <t>26.10.07</t>
  </si>
  <si>
    <t>Sonderveranstaltungen</t>
  </si>
  <si>
    <t>26.20</t>
  </si>
  <si>
    <t>Musikpflege</t>
  </si>
  <si>
    <t>26.20.01</t>
  </si>
  <si>
    <t>Sinfoniekonzerte</t>
  </si>
  <si>
    <t>26.20.02</t>
  </si>
  <si>
    <t>Kammerkonzerte</t>
  </si>
  <si>
    <t>26.20.03</t>
  </si>
  <si>
    <t>Sonderkonzerte</t>
  </si>
  <si>
    <t>26.20.04</t>
  </si>
  <si>
    <t>Förderung der Musik</t>
  </si>
  <si>
    <t>26.20.06</t>
  </si>
  <si>
    <t>Gastspiele andere Ensembles</t>
  </si>
  <si>
    <t>26.20.07</t>
  </si>
  <si>
    <t>Sonstige Projekte, Kooperationen, Musikpreise</t>
  </si>
  <si>
    <t>26.30</t>
  </si>
  <si>
    <t>Musikschulen</t>
  </si>
  <si>
    <t>26.30.01</t>
  </si>
  <si>
    <t>Elementarer Unterricht</t>
  </si>
  <si>
    <t>26.30.02</t>
  </si>
  <si>
    <t>Instrumental- und Vokalunterricht</t>
  </si>
  <si>
    <t>26.30.03</t>
  </si>
  <si>
    <t>Weitere Unterrichtsangebote</t>
  </si>
  <si>
    <t>26.30.04</t>
  </si>
  <si>
    <t>Musiktherapie</t>
  </si>
  <si>
    <t>26.30.05</t>
  </si>
  <si>
    <t>Durchführung von Veranstaltungen</t>
  </si>
  <si>
    <t>26.30.06</t>
  </si>
  <si>
    <t>Mitwirkung bei Fremdveranstaltungen</t>
  </si>
  <si>
    <t>26.30.07</t>
  </si>
  <si>
    <t>Überlassung von Arbeitsmaterialien und Räumen</t>
  </si>
  <si>
    <t>27</t>
  </si>
  <si>
    <t>Volkshochschulen, Bibliotheken, kulturpädagogische Einrichtungen</t>
  </si>
  <si>
    <t>27.10</t>
  </si>
  <si>
    <t>Volkshochschulen</t>
  </si>
  <si>
    <t>27.10.01</t>
  </si>
  <si>
    <t>Kurse und Lehrgänge</t>
  </si>
  <si>
    <t>27.10.02</t>
  </si>
  <si>
    <t>Einzelveranstaltungen</t>
  </si>
  <si>
    <t>27.10.03</t>
  </si>
  <si>
    <t>Exkursionen und Studienreisen</t>
  </si>
  <si>
    <t>27.10.04</t>
  </si>
  <si>
    <t>Ausstellungen</t>
  </si>
  <si>
    <t>27.10.05</t>
  </si>
  <si>
    <t>Prüfungen</t>
  </si>
  <si>
    <t>27.10.06</t>
  </si>
  <si>
    <t>27.10.07</t>
  </si>
  <si>
    <t>Auftrags- und Vertragsmaßnahmen</t>
  </si>
  <si>
    <t>27.10.08</t>
  </si>
  <si>
    <t>Weiterbildungsberatung</t>
  </si>
  <si>
    <t>27.10.09</t>
  </si>
  <si>
    <t>Selbstlernzentren, Selbstlerngruppen</t>
  </si>
  <si>
    <t>27.10.10</t>
  </si>
  <si>
    <t>Sonstige Service- und Sachleistungen</t>
  </si>
  <si>
    <t>27.10.11</t>
  </si>
  <si>
    <t>Ausbildungsgänge</t>
  </si>
  <si>
    <t>27.20</t>
  </si>
  <si>
    <t>Bibliotheken</t>
  </si>
  <si>
    <t>27.20.01</t>
  </si>
  <si>
    <t>Medien und Informationen für Sachbereiche</t>
  </si>
  <si>
    <t>27.20.02</t>
  </si>
  <si>
    <t>Medien und Informationen für Schöne Literatur (Belletristik)</t>
  </si>
  <si>
    <t>27.20.03</t>
  </si>
  <si>
    <t>Medien und Informationen im Kinder- und Jugendbereich</t>
  </si>
  <si>
    <t>27.20.04</t>
  </si>
  <si>
    <t>Medien und Informationen im Bereich Zeitungen und Zeitschriften</t>
  </si>
  <si>
    <t>27.20.05</t>
  </si>
  <si>
    <t>Informationsdienste</t>
  </si>
  <si>
    <t>27.20.06</t>
  </si>
  <si>
    <t>Programmarbeit</t>
  </si>
  <si>
    <t>27.20.07</t>
  </si>
  <si>
    <t>Bibliotheksführungen</t>
  </si>
  <si>
    <t>27.30</t>
  </si>
  <si>
    <t>Kulturpädagogische Einrichtungen</t>
  </si>
  <si>
    <t>28</t>
  </si>
  <si>
    <t>Sonstige Kulturpflege</t>
  </si>
  <si>
    <t>28.10</t>
  </si>
  <si>
    <t>28.10.01</t>
  </si>
  <si>
    <t>Kulturförderung (sonstige Förderung, ohne Musikförderung)</t>
  </si>
  <si>
    <t>28.10.02</t>
  </si>
  <si>
    <t>Eigene Projekte, Kooperationen, Kulturpreise</t>
  </si>
  <si>
    <t>28.10.03</t>
  </si>
  <si>
    <t>Kulturinformation (Marketing, Beratung, Information)</t>
  </si>
  <si>
    <t>28.10.04</t>
  </si>
  <si>
    <t>Betrieb eines Kulturzentrums</t>
  </si>
  <si>
    <t>Förderung von Kirchengemeinden und sonstigen Religionsgemeinschaften</t>
  </si>
  <si>
    <t>29.10</t>
  </si>
  <si>
    <t>31</t>
  </si>
  <si>
    <t>Soziale Hilfen</t>
  </si>
  <si>
    <t>31.10</t>
  </si>
  <si>
    <t>Grundversorgung und Hilfen nach SGB XII</t>
  </si>
  <si>
    <t>31.10.01</t>
  </si>
  <si>
    <t>Hilfe zur Pflege</t>
  </si>
  <si>
    <t>31.10.02</t>
  </si>
  <si>
    <t>Eingliederungshilfe für behinderte Menschen</t>
  </si>
  <si>
    <t>31.10.03</t>
  </si>
  <si>
    <t>Hilfen zur Gesundheit</t>
  </si>
  <si>
    <t>31.10.04</t>
  </si>
  <si>
    <t>Hilfen für blinde Menschen</t>
  </si>
  <si>
    <t>31.10.05</t>
  </si>
  <si>
    <t>Hilfe zum Lebensunterhalt</t>
  </si>
  <si>
    <t>31.10.06</t>
  </si>
  <si>
    <t>Sonstige Leistungen zur Sicherung der Lebensgrundlage nach SGB XII</t>
  </si>
  <si>
    <t>31.10.07</t>
  </si>
  <si>
    <t>Hilfen zur Überwindung besonderer sozialer Schwierigkeiten</t>
  </si>
  <si>
    <t>31.10.08</t>
  </si>
  <si>
    <t>Grundsicherung im Alter und bei Erwerbsminderung</t>
  </si>
  <si>
    <t>31.20</t>
  </si>
  <si>
    <t>Grundsicherung für Arbeitsuchende nach SGB II</t>
  </si>
  <si>
    <t>31.20.01</t>
  </si>
  <si>
    <t>Leistungen für Unterkunft und Heizung</t>
  </si>
  <si>
    <t>31.20.02</t>
  </si>
  <si>
    <t>Kommunale Eingliederungsleistungen</t>
  </si>
  <si>
    <t>31.20.03</t>
  </si>
  <si>
    <t>Einmalige Leistungen</t>
  </si>
  <si>
    <t>31.20.04</t>
  </si>
  <si>
    <t>Arbeitslosengeld II (ohne KdU)</t>
  </si>
  <si>
    <t>31.20.05</t>
  </si>
  <si>
    <t>Eingliederungsleistungen</t>
  </si>
  <si>
    <t>31.20.06</t>
  </si>
  <si>
    <t>Leistungen für Bildung und Teilhabe nach § 28 SGB II</t>
  </si>
  <si>
    <t>31.30</t>
  </si>
  <si>
    <t>Hilfen für Flüchtlinge und Aussiedler</t>
  </si>
  <si>
    <t>31.30.01</t>
  </si>
  <si>
    <t>Hilfen für Flüchtlinge</t>
  </si>
  <si>
    <t>31.30.02</t>
  </si>
  <si>
    <t>Hilfen für Aussiedler/-innen</t>
  </si>
  <si>
    <t>31.40</t>
  </si>
  <si>
    <t>Soziale Einrichtungen</t>
  </si>
  <si>
    <t>31.40.01</t>
  </si>
  <si>
    <t>Soziale Einrichtungen für ältere Menschen (ohne Pflegeeinrichtungen)</t>
  </si>
  <si>
    <t>31.40.02</t>
  </si>
  <si>
    <t>Soziale Einrichtung für pflegebedürftige ältere Menschen</t>
  </si>
  <si>
    <t>31.40.05</t>
  </si>
  <si>
    <t>Soziale Einrichtungen für Wohnungslose</t>
  </si>
  <si>
    <t>31.40.06</t>
  </si>
  <si>
    <t>Soziale Einrichtungen für Flüchtlinge und Asylbewerber/-innen (Vorläufige Unterbringung durch Stadt- und Landkreise)</t>
  </si>
  <si>
    <t>31.40.07</t>
  </si>
  <si>
    <t>Soziale Einrichtungen für Flüchtlinge und Asylbewerber/-innen und Asylberechtigte (Anschlussunterbringung durch Städte und Gemeinden)</t>
  </si>
  <si>
    <t>31.40.08</t>
  </si>
  <si>
    <t>Soziale Einrichtungen für Aussiedler/-innen und Ausländer/-innen</t>
  </si>
  <si>
    <t>31.40.09</t>
  </si>
  <si>
    <t>Andere Soziale Einrichtungen</t>
  </si>
  <si>
    <t>31.50</t>
  </si>
  <si>
    <t>Fürsorgeleistungen nach dem Bundesversorgungsgesetz und den Begleitgesetzen</t>
  </si>
  <si>
    <t>31.60</t>
  </si>
  <si>
    <t>Sonstige Förderung von Trägern der Wohlfahrtspflege</t>
  </si>
  <si>
    <t>31.70</t>
  </si>
  <si>
    <t>Betreuungsleistungen</t>
  </si>
  <si>
    <t>31.80</t>
  </si>
  <si>
    <t>Sonstige soziale Hilfen und Leistungen</t>
  </si>
  <si>
    <t>31.80.01</t>
  </si>
  <si>
    <t>Gewährung von Wohngeld</t>
  </si>
  <si>
    <t>31.80.02</t>
  </si>
  <si>
    <t>Soziale Vergünstigungen und Sozialpässe</t>
  </si>
  <si>
    <t>31.80.03</t>
  </si>
  <si>
    <t>Schuldenregulierung im Rahmen der Insolvenzordnung (Verbraucherinsolvenz)</t>
  </si>
  <si>
    <t>31.80.04</t>
  </si>
  <si>
    <t>Hilfen zur Unterhaltssicherung</t>
  </si>
  <si>
    <t>31.80.05</t>
  </si>
  <si>
    <t>Leistungen nach BAföG und AFBG</t>
  </si>
  <si>
    <t>31.80.06</t>
  </si>
  <si>
    <t>Leistungen im Rahmen der allgemeinen Daseinsvorsorge</t>
  </si>
  <si>
    <t>31.80.07</t>
  </si>
  <si>
    <t>Pflegestützpunkte nach § 92c SGB XI</t>
  </si>
  <si>
    <t>31.80.08</t>
  </si>
  <si>
    <t>Beratung und Angebote für ältere Menschen (Senioren- und Altenarbeit) außerhalb SGB XII</t>
  </si>
  <si>
    <t>Flüchtlingssozialarbeit und Pflichtsprachangebote in der Vorläufigen Unterbringung</t>
  </si>
  <si>
    <t>31.80.10</t>
  </si>
  <si>
    <t>Betreuung und Förderung der Integration von Flüchtlingen, Asylbewerber/-innen und Asylberechtigten einschl. Koordination dieser Aufgaben</t>
  </si>
  <si>
    <t>31.90</t>
  </si>
  <si>
    <t>Leistungen für Bildung und Teilhabe nach § 6b BKGG</t>
  </si>
  <si>
    <t>31.90.01</t>
  </si>
  <si>
    <t>Leistungen für Bildung und Teilhabe an Kinderzuschlagsempfänger</t>
  </si>
  <si>
    <t>31.90.02</t>
  </si>
  <si>
    <t>Leistungen für Bildung und Teilhabe an Wohngeldempfänger</t>
  </si>
  <si>
    <t>36</t>
  </si>
  <si>
    <t>Kinder-, Jugend- und Familienhilfe</t>
  </si>
  <si>
    <t>36.20</t>
  </si>
  <si>
    <t>Allgemeine Förderung junger Menschen</t>
  </si>
  <si>
    <t>36.20.01</t>
  </si>
  <si>
    <t>Kinder- und Jugendarbeit</t>
  </si>
  <si>
    <t>36.20.02</t>
  </si>
  <si>
    <t>Jugendsozialarbeit, Jugendsozialarbeit an Schulen im Rahmen SGB VIII</t>
  </si>
  <si>
    <t>36.20.03</t>
  </si>
  <si>
    <t>Beteiligung und Interessenvertretung von Kindern und Jugendlichen</t>
  </si>
  <si>
    <t>36.20.04</t>
  </si>
  <si>
    <t>Einrichtungen der Jugendarbeit</t>
  </si>
  <si>
    <t>36.30</t>
  </si>
  <si>
    <t>Hilfen für junge Menschen und ihre Familien</t>
  </si>
  <si>
    <t>36.30.01</t>
  </si>
  <si>
    <t>Sozial- und Lebensberatung und Beratung vor Inanspruchnahme von Hilfe zur Erziehung</t>
  </si>
  <si>
    <t>36.30.03</t>
  </si>
  <si>
    <t>Individuelle Hilfen für junge Menschen und ihre Familien einschl. Krisenintervention</t>
  </si>
  <si>
    <t>36.30.04</t>
  </si>
  <si>
    <t>Mitwirkung in gerichtlichen Verfahren</t>
  </si>
  <si>
    <t>36.30.05</t>
  </si>
  <si>
    <t>Beistandschaft / Amtsvormundschaft</t>
  </si>
  <si>
    <t>36.30.06</t>
  </si>
  <si>
    <t>Einrichtungen für Hilfen für junge Menschen und ihre Familien</t>
  </si>
  <si>
    <t>36.50</t>
  </si>
  <si>
    <t>Tageseinrichtungen für Kinder und Kindertagespflege</t>
  </si>
  <si>
    <t>36.50.01</t>
  </si>
  <si>
    <t>Tageseinrichtungen für Kinder</t>
  </si>
  <si>
    <t>36.50.02</t>
  </si>
  <si>
    <t>Kindertagespflege</t>
  </si>
  <si>
    <t>36.50.03</t>
  </si>
  <si>
    <t>Finanzielle Förderung von Kindern in Tageseinrichtungen und in Kindertagespflege, Übernahme von Teilnahmebeiträgen</t>
  </si>
  <si>
    <t>36.50.04</t>
  </si>
  <si>
    <t>Unterstützung selbstorganisierter Förderung (§ 25 SGB VIII)</t>
  </si>
  <si>
    <t>36.80</t>
  </si>
  <si>
    <t>Kooperation und Vernetzung</t>
  </si>
  <si>
    <t>36.90</t>
  </si>
  <si>
    <t>Unterhaltsvorschussleistungen</t>
  </si>
  <si>
    <t>37</t>
  </si>
  <si>
    <t>Schwerbehindertenrecht und soziales Entschädigungsrecht</t>
  </si>
  <si>
    <t>37.10</t>
  </si>
  <si>
    <t>Schwerbehindertenrecht</t>
  </si>
  <si>
    <t>37.20</t>
  </si>
  <si>
    <t>Soziales Entschädigungsrecht</t>
  </si>
  <si>
    <t>37.20.01</t>
  </si>
  <si>
    <t>Kriegsopferversorgung</t>
  </si>
  <si>
    <t>37.20.02</t>
  </si>
  <si>
    <t>Sonstiges soziales Entschädigungsrecht</t>
  </si>
  <si>
    <t>41</t>
  </si>
  <si>
    <t>Gesundheitsdienste</t>
  </si>
  <si>
    <t>41.10</t>
  </si>
  <si>
    <t>Krankenhäuser</t>
  </si>
  <si>
    <t>41.20</t>
  </si>
  <si>
    <t>Gesundheitseinrichtungen</t>
  </si>
  <si>
    <t>41.40</t>
  </si>
  <si>
    <t>Maßnahmen der Gesundheitspflege</t>
  </si>
  <si>
    <t>41.40.01</t>
  </si>
  <si>
    <t>Gesundheitsförderung und Prävention</t>
  </si>
  <si>
    <t>41.40.02</t>
  </si>
  <si>
    <t>Gesundheitsberichterstattung</t>
  </si>
  <si>
    <t>41.40.03</t>
  </si>
  <si>
    <t>Epidemiologie</t>
  </si>
  <si>
    <t>41.40.04</t>
  </si>
  <si>
    <t>Frühförderung</t>
  </si>
  <si>
    <t>41.40.05</t>
  </si>
  <si>
    <t>Gesundheitsmonitoring, Beratung von und in Einrichtungen</t>
  </si>
  <si>
    <t>41.40.06</t>
  </si>
  <si>
    <t>Zahngesundheitsförderung</t>
  </si>
  <si>
    <t>41.40.07</t>
  </si>
  <si>
    <t>Amtsärztliche Untersuchungen und Gutachten</t>
  </si>
  <si>
    <t>41.40.08</t>
  </si>
  <si>
    <t>Sozialmedizinische und sozialpsychiatrische Beratung, Betreuung und Vermittlung von Hilfen für besondere Zielgruppen</t>
  </si>
  <si>
    <t>41.40.09</t>
  </si>
  <si>
    <t>Allgemeiner Gesundheitsschutz</t>
  </si>
  <si>
    <t>41.40.10</t>
  </si>
  <si>
    <t>Personenbezogener Infektionsschutz</t>
  </si>
  <si>
    <t>41.40.11</t>
  </si>
  <si>
    <t>Hygiene-Überwachung von Trinkwasser, Badewasser und Entsorgungseinrichtungen</t>
  </si>
  <si>
    <t>41.40.12</t>
  </si>
  <si>
    <t>Umweltbezogene Kommunalhygiene</t>
  </si>
  <si>
    <t>41.40.13</t>
  </si>
  <si>
    <t>Umweltbezogene Gesundheitsberatung und Begutachtung</t>
  </si>
  <si>
    <t>41.80</t>
  </si>
  <si>
    <t>Kur- und Badeeinrichtungen</t>
  </si>
  <si>
    <t>42</t>
  </si>
  <si>
    <t>Sport und Bäder</t>
  </si>
  <si>
    <t>42.10</t>
  </si>
  <si>
    <t>Förderung des Sports</t>
  </si>
  <si>
    <t>42.10.01</t>
  </si>
  <si>
    <t>Sportförderung</t>
  </si>
  <si>
    <t>42.10.02</t>
  </si>
  <si>
    <t>Sportveranstaltungen</t>
  </si>
  <si>
    <t>42.40</t>
  </si>
  <si>
    <t>Bäder</t>
  </si>
  <si>
    <t>42.40.01</t>
  </si>
  <si>
    <t>Freibäder</t>
  </si>
  <si>
    <t>42.40.02</t>
  </si>
  <si>
    <t>Hallenbäder</t>
  </si>
  <si>
    <t>42.40.03</t>
  </si>
  <si>
    <t>Gruppenbäder</t>
  </si>
  <si>
    <t>42.40.04</t>
  </si>
  <si>
    <t>Freizeitbäder</t>
  </si>
  <si>
    <t>42.40.05</t>
  </si>
  <si>
    <t>Sonstige Einrichtungen und Angebote</t>
  </si>
  <si>
    <t>42.41</t>
  </si>
  <si>
    <t>Sportstätten</t>
  </si>
  <si>
    <t>42.41.01</t>
  </si>
  <si>
    <t>Gedeckte Sportflächen bis 27 m x 45 m</t>
  </si>
  <si>
    <t>42.41.02</t>
  </si>
  <si>
    <t>Freisportanlagen</t>
  </si>
  <si>
    <t>42.41.03</t>
  </si>
  <si>
    <t>Sondersportanlagen</t>
  </si>
  <si>
    <t>51</t>
  </si>
  <si>
    <t>Räumliche Planung und Entwicklung</t>
  </si>
  <si>
    <t>51.10</t>
  </si>
  <si>
    <t>Stadtentwicklung, Städtebauliche Planung, Verkehrsplanung und Stadterneuerung</t>
  </si>
  <si>
    <t>51.10.01</t>
  </si>
  <si>
    <t>Stadtentwicklung</t>
  </si>
  <si>
    <t>51.10.02</t>
  </si>
  <si>
    <t>Vorbereitende Bauleitplanung</t>
  </si>
  <si>
    <t>51.10.03</t>
  </si>
  <si>
    <t>Städtebauliche Rahmenplanung, informelle Planung</t>
  </si>
  <si>
    <t>51.10.04</t>
  </si>
  <si>
    <t>Städtebaulicher Entwurf, Konzepte zu Bebauung und Freiraum, Stadtgestaltung</t>
  </si>
  <si>
    <t>51.10.06</t>
  </si>
  <si>
    <t>Verkehrsentwicklungsplan</t>
  </si>
  <si>
    <t>51.10.07</t>
  </si>
  <si>
    <t>Konzepte zur Verkehrslenkung und Steuerung</t>
  </si>
  <si>
    <t>51.10.08</t>
  </si>
  <si>
    <t>Entwurf von Verkehrsanlagen</t>
  </si>
  <si>
    <t>51.10.09</t>
  </si>
  <si>
    <t>Städtebauliche Sanierungsmaßnahmen und städtebauliche Maßnahmen nach Sonderprogrammen</t>
  </si>
  <si>
    <t>51.10.10</t>
  </si>
  <si>
    <t>Städtebauliche Entwicklungsmaßnahmen</t>
  </si>
  <si>
    <t>51.10.11</t>
  </si>
  <si>
    <t>Rechtsverfahren und Gebote</t>
  </si>
  <si>
    <t>51.10.12</t>
  </si>
  <si>
    <t>Städtebauliche Verträge</t>
  </si>
  <si>
    <t>51.10.13</t>
  </si>
  <si>
    <t>Planungs- und Gestaltungsberatung</t>
  </si>
  <si>
    <t>51.11</t>
  </si>
  <si>
    <t>Flächen- und grundstückbezogene Daten und Grundlagen</t>
  </si>
  <si>
    <t>51.11.01</t>
  </si>
  <si>
    <t>Führung und Bereitstellung des Liegenschaftskatasters</t>
  </si>
  <si>
    <t>51.11.02</t>
  </si>
  <si>
    <t>Weitere grundstücksbezogene Basisinformationen</t>
  </si>
  <si>
    <t>51.11.03</t>
  </si>
  <si>
    <t>Vermessungstechnische Ingenieurleistungen</t>
  </si>
  <si>
    <t>51.11.04</t>
  </si>
  <si>
    <t>Liegenschaftsvermessung</t>
  </si>
  <si>
    <t>51.11.05</t>
  </si>
  <si>
    <t>Raumbezugsysteme nach Lage und Höhe</t>
  </si>
  <si>
    <t>51.11.06</t>
  </si>
  <si>
    <t>Grundlagen raumbezogener Informationssysteme</t>
  </si>
  <si>
    <t>51.11.07</t>
  </si>
  <si>
    <t>Führung und Bereitstellung von Karten und Geodaten</t>
  </si>
  <si>
    <t>51.11.08</t>
  </si>
  <si>
    <t>Umlegungsverfahren nach Baugesetzbuch und sonstige Ordnungsmaßnahmen</t>
  </si>
  <si>
    <t>51.11.09</t>
  </si>
  <si>
    <t>Realisierungsuntersuchungen zur Baulandbereitstellung</t>
  </si>
  <si>
    <t>51.11.10</t>
  </si>
  <si>
    <t>Führung und Bereitstellung der Kaufpreissammlung, Markt- und Preisanalysen (Gutachterausschuss)</t>
  </si>
  <si>
    <t>51.11.11</t>
  </si>
  <si>
    <t>Erstellung von Wertgutachten (Gutachterausschuss)</t>
  </si>
  <si>
    <t>51.12</t>
  </si>
  <si>
    <t>Flurneuordnung</t>
  </si>
  <si>
    <t>51.12.01</t>
  </si>
  <si>
    <t>Flurneuordnung und Landentwicklung, Land- und Forstwirtschaft und Naturschutz</t>
  </si>
  <si>
    <t>51.12.02</t>
  </si>
  <si>
    <t>Flurneuordnung zur Umsetzung von Infrastrukturmaßnahmen</t>
  </si>
  <si>
    <t>51.12.03</t>
  </si>
  <si>
    <t>Flurneuordnung für eine ganzheitliche innerörtliche Strukturentwicklung</t>
  </si>
  <si>
    <t>51.12.04</t>
  </si>
  <si>
    <t>Projektbezogene Entwicklungsplanung; Beratung und Moderation im ländlichen Raum</t>
  </si>
  <si>
    <t>51.12.05</t>
  </si>
  <si>
    <t>Freiwilliger Nutzungsaustausch</t>
  </si>
  <si>
    <t>51.12.06</t>
  </si>
  <si>
    <t>Sicherstellung der Belange der Landentwicklung</t>
  </si>
  <si>
    <t>51.12.07</t>
  </si>
  <si>
    <t>Vertretung der Kommune in Flurneuordnungsverfahren</t>
  </si>
  <si>
    <t>52</t>
  </si>
  <si>
    <t>Bauen und Wohnen</t>
  </si>
  <si>
    <t>52.10</t>
  </si>
  <si>
    <t>Bauordnung</t>
  </si>
  <si>
    <t>52.10.01</t>
  </si>
  <si>
    <t>Bauvoranfrage</t>
  </si>
  <si>
    <t>52.10.02</t>
  </si>
  <si>
    <t>Baugenehmigungsverfahren</t>
  </si>
  <si>
    <t>52.10.03</t>
  </si>
  <si>
    <t>Kenntnisgabeverfahren</t>
  </si>
  <si>
    <t>52.10.04</t>
  </si>
  <si>
    <t>Abgeschlossenheitsbescheinigung nach WEG</t>
  </si>
  <si>
    <t>52.10.05</t>
  </si>
  <si>
    <t>Entscheidungen im verfahrensfreien Bereich</t>
  </si>
  <si>
    <t>52.10.06</t>
  </si>
  <si>
    <t>Bautechnische Prüfung</t>
  </si>
  <si>
    <t>52.10.07</t>
  </si>
  <si>
    <t>Baukontrolle, Bauabnahme, Gebrauchsabnahme</t>
  </si>
  <si>
    <t>52.10.08</t>
  </si>
  <si>
    <t>Wiederkehrende Prüfung von Sonderbauten</t>
  </si>
  <si>
    <t>52.10.09</t>
  </si>
  <si>
    <t>Bauordnungsbehördliche Maßnahmen</t>
  </si>
  <si>
    <t>52.10.10</t>
  </si>
  <si>
    <t>Schornsteinfegerwesen</t>
  </si>
  <si>
    <t>52.10.11</t>
  </si>
  <si>
    <t>Baulastenverzeichnis</t>
  </si>
  <si>
    <t>52.10.12</t>
  </si>
  <si>
    <t>Allgemeine Bauberatung</t>
  </si>
  <si>
    <t>52.10.13</t>
  </si>
  <si>
    <t>Vollzug von speziellen baurechtlichen Vorschriften im Zuge der Energiewende</t>
  </si>
  <si>
    <t>52.20</t>
  </si>
  <si>
    <t>Wohnungsbauförderung und Wohnungsversorgung</t>
  </si>
  <si>
    <t>52.20.01</t>
  </si>
  <si>
    <t>Förderung des Mietwohnungsbaus</t>
  </si>
  <si>
    <t>52.20.02</t>
  </si>
  <si>
    <t>Förderung von Wohneigentum</t>
  </si>
  <si>
    <t>52.20.03</t>
  </si>
  <si>
    <t>Förderung von Modernisierungs-, Schallschutz- und Energiesparmaßnahmen</t>
  </si>
  <si>
    <t>52.20.04</t>
  </si>
  <si>
    <t>Einkommensorientierte Förderung</t>
  </si>
  <si>
    <t>52.20.05</t>
  </si>
  <si>
    <t>Erteilung von Wohnberechtigungsscheinen</t>
  </si>
  <si>
    <t>52.20.06</t>
  </si>
  <si>
    <t>Vermittlung von Wohnraum</t>
  </si>
  <si>
    <t>52.20.07</t>
  </si>
  <si>
    <t>Überwachung der Zweckbindung geförderter Wohnungen</t>
  </si>
  <si>
    <t>52.20.08</t>
  </si>
  <si>
    <t>Mietspiegel, Mietpreisberatung, Verfolgung von Mietpreisüberhöhung und Mietwucher</t>
  </si>
  <si>
    <t>52.20.09</t>
  </si>
  <si>
    <t>Anwendung des Zweckentfremdungsverbots</t>
  </si>
  <si>
    <t>52.30</t>
  </si>
  <si>
    <t>Denkmalschutz und Denkmalpflege</t>
  </si>
  <si>
    <t>52.30.01</t>
  </si>
  <si>
    <t>Unterschutzstellung</t>
  </si>
  <si>
    <t>52.30.02</t>
  </si>
  <si>
    <t>Denkmalschutzrechtliche Genehmigungsverfahren einschl. Denkmalförderung</t>
  </si>
  <si>
    <t>53</t>
  </si>
  <si>
    <t>Ver- und Entsorgung</t>
  </si>
  <si>
    <t>53.10</t>
  </si>
  <si>
    <t>Elektrizitätsversorgung</t>
  </si>
  <si>
    <t>53.10.01</t>
  </si>
  <si>
    <t>Bereitstellung und Lieferung von Strom</t>
  </si>
  <si>
    <t>53.10.02</t>
  </si>
  <si>
    <t>Dienstleistungen der Stromversorgung</t>
  </si>
  <si>
    <t>53.20</t>
  </si>
  <si>
    <t>Gasversorgung</t>
  </si>
  <si>
    <t>53.20.01</t>
  </si>
  <si>
    <t>Bereitstellung und Lieferung von Erdgas</t>
  </si>
  <si>
    <t>53.20.02</t>
  </si>
  <si>
    <t>Dienstleistungen der Gasversorgung</t>
  </si>
  <si>
    <t>53.30</t>
  </si>
  <si>
    <t>Wasserversorgung</t>
  </si>
  <si>
    <t>53.30.01</t>
  </si>
  <si>
    <t>Bereitstellung und Lieferung von Trinkwasser</t>
  </si>
  <si>
    <t>53.30.02</t>
  </si>
  <si>
    <t>Bereitstellung und Lieferung von Brauchwasser</t>
  </si>
  <si>
    <t>53.30.03</t>
  </si>
  <si>
    <t>Dienstleistungen der Wasserversorgung</t>
  </si>
  <si>
    <t>53.40</t>
  </si>
  <si>
    <t>Fernwärmeversorgung</t>
  </si>
  <si>
    <t>53.40.01</t>
  </si>
  <si>
    <t>Bereitstellung und Lieferung von Fernwärme</t>
  </si>
  <si>
    <t>53.40.02</t>
  </si>
  <si>
    <t>Dienstleistungen der Fernwärmeversorgung</t>
  </si>
  <si>
    <t>53.50</t>
  </si>
  <si>
    <t>Kombinierte Versorgung</t>
  </si>
  <si>
    <t>53.60</t>
  </si>
  <si>
    <t>Telekommunikationseinrichtungen</t>
  </si>
  <si>
    <t>53.60.01</t>
  </si>
  <si>
    <t>Leitungsgebundene Breitbandinfrastruktur</t>
  </si>
  <si>
    <t>53.60.02</t>
  </si>
  <si>
    <t>Mobile / funknetzbasierte Breitbandinfrastruktur, WLAN-Hotspots</t>
  </si>
  <si>
    <t>53.70</t>
  </si>
  <si>
    <t>Abfallwirtschaft</t>
  </si>
  <si>
    <t>53.70.01</t>
  </si>
  <si>
    <t>Bioabfälle</t>
  </si>
  <si>
    <t>53.70.02</t>
  </si>
  <si>
    <t>Grüngut</t>
  </si>
  <si>
    <t>53.70.03</t>
  </si>
  <si>
    <t>Altpapier</t>
  </si>
  <si>
    <t>53.70.04</t>
  </si>
  <si>
    <t>Sonstige Wertstoffe</t>
  </si>
  <si>
    <t>53.70.05</t>
  </si>
  <si>
    <t>Hausmüll und hausmüllähnliche Gewerbeabfälle</t>
  </si>
  <si>
    <t>53.70.06</t>
  </si>
  <si>
    <t>Gewerbeabfälle</t>
  </si>
  <si>
    <t>53.70.07</t>
  </si>
  <si>
    <t>Sperrmüll</t>
  </si>
  <si>
    <t>53.70.08</t>
  </si>
  <si>
    <t>Problemstoffe</t>
  </si>
  <si>
    <t>53.70.09</t>
  </si>
  <si>
    <t>Sonstige Abfälle zur Beseitigung</t>
  </si>
  <si>
    <t>53.70.10</t>
  </si>
  <si>
    <t>Sonstige Maßnahmen im Rahmen der Kreislaufwirtschaft</t>
  </si>
  <si>
    <t>53.80</t>
  </si>
  <si>
    <t>Abwasserbeseitigung</t>
  </si>
  <si>
    <t>53.80.01</t>
  </si>
  <si>
    <t>Ableitung von Abwasser</t>
  </si>
  <si>
    <t>53.80.02</t>
  </si>
  <si>
    <t>Reinigung von Abwasser</t>
  </si>
  <si>
    <t>53.80.03</t>
  </si>
  <si>
    <t>Kontrolle der Indirekteinleiter</t>
  </si>
  <si>
    <t>53.80.04</t>
  </si>
  <si>
    <t>Planungsleistungen</t>
  </si>
  <si>
    <t>53.80.05</t>
  </si>
  <si>
    <t>Bau- und Unterhaltungsleistungen</t>
  </si>
  <si>
    <t>53.80.06</t>
  </si>
  <si>
    <t>Fachtechnische Leistungen</t>
  </si>
  <si>
    <t>53.80.07</t>
  </si>
  <si>
    <t>Sonstige Dienstleistungen</t>
  </si>
  <si>
    <t>54</t>
  </si>
  <si>
    <t>Verkehrsflächen und -anlagen, ÖPNV</t>
  </si>
  <si>
    <t>54.10</t>
  </si>
  <si>
    <t>Gemeindestraßen</t>
  </si>
  <si>
    <t>54.10.01</t>
  </si>
  <si>
    <t>Straßen, Wege und Plätze</t>
  </si>
  <si>
    <t>54.10.02</t>
  </si>
  <si>
    <t>Verkehrsausstattung</t>
  </si>
  <si>
    <t>54.10.03</t>
  </si>
  <si>
    <t>Grün an Straßen</t>
  </si>
  <si>
    <t>54.10.04</t>
  </si>
  <si>
    <t>Ingenieurbauwerke einschl. deren bauwerkspezifischer Ausstattung</t>
  </si>
  <si>
    <t>54.10.05</t>
  </si>
  <si>
    <t>Sonstige Leistungen des Straßenbaulastträgers</t>
  </si>
  <si>
    <t>54.10.06</t>
  </si>
  <si>
    <t>Leistungen für Dritte</t>
  </si>
  <si>
    <t>54.20</t>
  </si>
  <si>
    <t>Kreisstraßen</t>
  </si>
  <si>
    <t>54.30</t>
  </si>
  <si>
    <t>Landesstraßen</t>
  </si>
  <si>
    <t>54.40</t>
  </si>
  <si>
    <t>Bundesstraßen</t>
  </si>
  <si>
    <t>54.50</t>
  </si>
  <si>
    <t>Straßenreinigung und Winterdienst</t>
  </si>
  <si>
    <t>54.50.01</t>
  </si>
  <si>
    <t>Straßenreinigung</t>
  </si>
  <si>
    <t>54.50.02</t>
  </si>
  <si>
    <t>Winterdienst</t>
  </si>
  <si>
    <t>54.60</t>
  </si>
  <si>
    <t>Parkierungseinrichtungen</t>
  </si>
  <si>
    <t>54.70</t>
  </si>
  <si>
    <t>Verkehrsbetriebe / ÖPNV</t>
  </si>
  <si>
    <t>54.80</t>
  </si>
  <si>
    <t>Sonstiger Personen- und Güterverkehr</t>
  </si>
  <si>
    <t>54.90</t>
  </si>
  <si>
    <t>Öffentliche Toilettenanlagen</t>
  </si>
  <si>
    <t>55</t>
  </si>
  <si>
    <t>Natur- und Landschaftspflege, Friedhofswesen</t>
  </si>
  <si>
    <t>55.10</t>
  </si>
  <si>
    <t>Öffentliches Grün / Landschaftsbau</t>
  </si>
  <si>
    <t>55.10.01</t>
  </si>
  <si>
    <t>Grün- und Parkanlagen</t>
  </si>
  <si>
    <t>55.10.02</t>
  </si>
  <si>
    <t>Freizeitanlagen und Spielflächen</t>
  </si>
  <si>
    <t>55.10.03</t>
  </si>
  <si>
    <t>Kleingartenflächen</t>
  </si>
  <si>
    <t>55.10.04</t>
  </si>
  <si>
    <t>Fachberatungen und Aktionen</t>
  </si>
  <si>
    <t>55.20</t>
  </si>
  <si>
    <t>Gewässerschutz / Öffentliche Gewässer / Wasserbauliche Anlagen</t>
  </si>
  <si>
    <t>55.20.01</t>
  </si>
  <si>
    <t>Wasserbauliche Anlagen und kommunale Gewässer (einschl. Hochwasserschutz)</t>
  </si>
  <si>
    <t>55.20.02</t>
  </si>
  <si>
    <t>Wasserrechtliche Maßnahmen</t>
  </si>
  <si>
    <t>55.20.03</t>
  </si>
  <si>
    <t>Konzeptionen zum Gewässerschutz</t>
  </si>
  <si>
    <t>55.30</t>
  </si>
  <si>
    <t>Friedhofs- und Bestattungswesen</t>
  </si>
  <si>
    <t>55.30.01</t>
  </si>
  <si>
    <t>Reihengräber</t>
  </si>
  <si>
    <t>55.30.02</t>
  </si>
  <si>
    <t>Wahlgräber</t>
  </si>
  <si>
    <t>55.30.03</t>
  </si>
  <si>
    <t>Kriegsgräber, Ehrengräber, jüdische und sonstige historische Friedhöfe</t>
  </si>
  <si>
    <t>55.30.04</t>
  </si>
  <si>
    <t>Öffentliches Grün auf Friedhöfen</t>
  </si>
  <si>
    <t>55.30.05</t>
  </si>
  <si>
    <t>Leichen- und Trauerhallen</t>
  </si>
  <si>
    <t>55.30.06</t>
  </si>
  <si>
    <t>Erdbestattungen</t>
  </si>
  <si>
    <t>55.30.07</t>
  </si>
  <si>
    <t>Einäscherung</t>
  </si>
  <si>
    <t>55.30.08</t>
  </si>
  <si>
    <t>Urnenbeisetzungen</t>
  </si>
  <si>
    <t>55.30.09</t>
  </si>
  <si>
    <t>Aus- und Umbettungen</t>
  </si>
  <si>
    <t>55.30.10</t>
  </si>
  <si>
    <t>Leistungen des Bestattungsdienstes</t>
  </si>
  <si>
    <t>55.30.11</t>
  </si>
  <si>
    <t>Friedhofsgärtnerische Leistungen</t>
  </si>
  <si>
    <t>55.40</t>
  </si>
  <si>
    <t>Naturschutz und Landschaftspflege</t>
  </si>
  <si>
    <t>55.40.01</t>
  </si>
  <si>
    <t>Geschützte Teile von Natur und Landschaft</t>
  </si>
  <si>
    <t>55.40.02</t>
  </si>
  <si>
    <t>Naturschutzrechtliche Maßnahmen</t>
  </si>
  <si>
    <t>55.40.03</t>
  </si>
  <si>
    <t>Erstellen und Umsetzen von Konzeptionen zum Naturschutz</t>
  </si>
  <si>
    <t>55.50</t>
  </si>
  <si>
    <t>Forstwirtschaft</t>
  </si>
  <si>
    <t>55.50.01</t>
  </si>
  <si>
    <t>Holzproduktion</t>
  </si>
  <si>
    <t>55.50.02</t>
  </si>
  <si>
    <t>Erhaltung und Förderung der ökologischen Funktion des Waldes</t>
  </si>
  <si>
    <t>55.50.03</t>
  </si>
  <si>
    <t>Erhaltung und Förderung der sozialen Funktion des Waldes</t>
  </si>
  <si>
    <t>55.50.04</t>
  </si>
  <si>
    <t>55.50.05</t>
  </si>
  <si>
    <t>Wahrnehmung öffentlich-rechtlicher Aufgaben als untere Forstbehörde</t>
  </si>
  <si>
    <t>55.50.06</t>
  </si>
  <si>
    <t>Wahrnehmung sonstiger öffentlich-rechtlicher Aufgaben</t>
  </si>
  <si>
    <t>55.51</t>
  </si>
  <si>
    <t>Landwirtschaft</t>
  </si>
  <si>
    <t>55.51.01</t>
  </si>
  <si>
    <t>Verwaltungsverfahren zu Förder- und Ausgleichsleistungen</t>
  </si>
  <si>
    <t>55.51.02</t>
  </si>
  <si>
    <t>Kontrollen der Förder- und Ausgleichsleistungen einschl. Cross Compliance (CC)</t>
  </si>
  <si>
    <t>55.51.03</t>
  </si>
  <si>
    <t>Koordination von Beratung und berufsbezogener Erwachsenenbildung</t>
  </si>
  <si>
    <t>55.51.04</t>
  </si>
  <si>
    <t>Berufsbildung im Agrarbereich</t>
  </si>
  <si>
    <t>55.51.05</t>
  </si>
  <si>
    <t>Fachschulische Bildung</t>
  </si>
  <si>
    <t>55.51.06</t>
  </si>
  <si>
    <t>Maßnahmen zur Agrarstruktur und Landschaftsentwicklung</t>
  </si>
  <si>
    <t>55.51.07</t>
  </si>
  <si>
    <t>Landwirtschaftliche Betriebsentwicklung</t>
  </si>
  <si>
    <t>55.51.08</t>
  </si>
  <si>
    <t>Eigene landwirtschaftliche Betriebe</t>
  </si>
  <si>
    <t>55.51.09</t>
  </si>
  <si>
    <t>Maßnahmen zu umweltgerechter Erzeugung pflanzlicher Produkte</t>
  </si>
  <si>
    <t>55.51.10</t>
  </si>
  <si>
    <t>Maßnahmen zu art- und umweltgerechter Erzeugung tierischer Produkte</t>
  </si>
  <si>
    <t>55.51.11</t>
  </si>
  <si>
    <t>Maßnahmen zu Sonderverfahren der landwirtschaftlichen Produktion</t>
  </si>
  <si>
    <t>55.51.12</t>
  </si>
  <si>
    <t>Maßnahmen zur Tierzucht</t>
  </si>
  <si>
    <t>55.51.13</t>
  </si>
  <si>
    <t>Maßnahmen der Vermarktung</t>
  </si>
  <si>
    <t>55.51.14</t>
  </si>
  <si>
    <t>Maßnahmen im Bereich Ernährung</t>
  </si>
  <si>
    <t>Umweltschutz</t>
  </si>
  <si>
    <t>56.10</t>
  </si>
  <si>
    <t>Umweltschutzmaßnahmen</t>
  </si>
  <si>
    <t>56.10.01</t>
  </si>
  <si>
    <t>Altlasten</t>
  </si>
  <si>
    <t>56.10.02</t>
  </si>
  <si>
    <t>Sonstige bodenschutzrechtliche Maßnahmen</t>
  </si>
  <si>
    <t>56.10.03</t>
  </si>
  <si>
    <t>Konzeptionen zum Bodenschutz</t>
  </si>
  <si>
    <t>56.10.04</t>
  </si>
  <si>
    <t>Abfallrechtliche Maßnahmen</t>
  </si>
  <si>
    <t>56.10.05</t>
  </si>
  <si>
    <t>Immissionsschutzrechtliche Maßnahmen</t>
  </si>
  <si>
    <t>56.10.06</t>
  </si>
  <si>
    <t>Konzeptionen zum Immissionsschutz (Luft, Lärm)</t>
  </si>
  <si>
    <t>56.10.07</t>
  </si>
  <si>
    <t>Konzeptionen zum Klimaschutz und ökologisch orientierte Energieplanung</t>
  </si>
  <si>
    <t>56.10.08</t>
  </si>
  <si>
    <t>Aktionen, Veranstaltungen und Informationen</t>
  </si>
  <si>
    <t>56.20</t>
  </si>
  <si>
    <t>Arbeitsschutz</t>
  </si>
  <si>
    <t>56.20.01</t>
  </si>
  <si>
    <t>Technischer Arbeitsschutz</t>
  </si>
  <si>
    <t>56.20.02</t>
  </si>
  <si>
    <t>Sozialer und organisatorischer Arbeitsschutz</t>
  </si>
  <si>
    <t>57</t>
  </si>
  <si>
    <t>Wirtschaft und Tourismus</t>
  </si>
  <si>
    <t>57.10</t>
  </si>
  <si>
    <t>Wirtschaftsförderung</t>
  </si>
  <si>
    <t>57.10.01</t>
  </si>
  <si>
    <t>Maßnahmen zur Verbesserung der Standortfaktoren sowie Standortanalyse</t>
  </si>
  <si>
    <t>57.10.02</t>
  </si>
  <si>
    <t>Firmenbetreuung, Existenzgründungsförderung und Krisenmanagement</t>
  </si>
  <si>
    <t>57.10.03</t>
  </si>
  <si>
    <t>Planung, Vermarktung und Vermittlung von Gewerbeflächen/-objekten</t>
  </si>
  <si>
    <t>57.10.04</t>
  </si>
  <si>
    <t>Marketing und Akquisition</t>
  </si>
  <si>
    <t>57.10.05</t>
  </si>
  <si>
    <t>Beschäftigungs- und Arbeitsförderung</t>
  </si>
  <si>
    <t>57.30</t>
  </si>
  <si>
    <t>Allgemeine Einrichtungen und Unternehmen</t>
  </si>
  <si>
    <t>57.30.01</t>
  </si>
  <si>
    <t>Schlachtviehmärkte</t>
  </si>
  <si>
    <t>57.30.02</t>
  </si>
  <si>
    <t>Waschplatte</t>
  </si>
  <si>
    <t>57.30.03</t>
  </si>
  <si>
    <t>Schlachteinrichtung</t>
  </si>
  <si>
    <t>57.30.04</t>
  </si>
  <si>
    <t>Isolierschlachtbetrieb</t>
  </si>
  <si>
    <t>57.30.05</t>
  </si>
  <si>
    <t>Großmärkte</t>
  </si>
  <si>
    <t>57.30.06</t>
  </si>
  <si>
    <t>Wochenmärkte</t>
  </si>
  <si>
    <t>57.30.07</t>
  </si>
  <si>
    <t>Jahrmärkte und sonstige Veranstaltungen</t>
  </si>
  <si>
    <t>57.30.08</t>
  </si>
  <si>
    <t>Festhallen und Festplätze</t>
  </si>
  <si>
    <t>57.50</t>
  </si>
  <si>
    <t>Tourismus</t>
  </si>
  <si>
    <t>61</t>
  </si>
  <si>
    <t>Allgemeine Finanzwirtschaft</t>
  </si>
  <si>
    <t>61.10</t>
  </si>
  <si>
    <t>Steuern, allgemeine Zuweisungen, allgemeine Umlagen</t>
  </si>
  <si>
    <t>61.20</t>
  </si>
  <si>
    <t>Sonstige allgemeine Finanzwirtschaft</t>
  </si>
  <si>
    <t>61.30</t>
  </si>
  <si>
    <t>Jahresabschlussbuchungen, Abwicklung der Vorjahre</t>
  </si>
  <si>
    <t>Produktbereich</t>
  </si>
  <si>
    <t>Produktgruppe</t>
  </si>
  <si>
    <t>Produkt</t>
  </si>
  <si>
    <t>Ziffer</t>
  </si>
  <si>
    <t>Bezeichnung</t>
  </si>
  <si>
    <t>Schulkindergarten für Geistigbehinderte</t>
  </si>
  <si>
    <t>Schulkindergarten für Blinde und Sehbehinderte</t>
  </si>
  <si>
    <t>Schulkindergarten für Hörgeschädigte</t>
  </si>
  <si>
    <t>Schulkindergarten für Sprachbehinderte</t>
  </si>
  <si>
    <t>Schulkindergarten für Körperbehinderte</t>
  </si>
  <si>
    <t>Schulkindergarten für Verhaltensgestörte</t>
  </si>
  <si>
    <t>Förderschulen</t>
  </si>
  <si>
    <t>Sonderschule für Geistigbehinderte</t>
  </si>
  <si>
    <t>Sonderschule für Blinde und Sehbehinderte</t>
  </si>
  <si>
    <t>Sonderschule für Hörgeschädigte</t>
  </si>
  <si>
    <t>Sonderschule für Sprachbehinderte</t>
  </si>
  <si>
    <t>Sonderschule für Körperbehinderte</t>
  </si>
  <si>
    <t>Sonderschule für Erziehungshilfen</t>
  </si>
  <si>
    <t>Sonderschule für Kranke in längerer Krankenhausbehandlung</t>
  </si>
  <si>
    <t>sonstige schulische Aufgaben und Einrichtungen</t>
  </si>
  <si>
    <t>Tageseinrichtungen für Kinder (in Gruppen für 0-6-Jährige)</t>
  </si>
  <si>
    <t>Tageseinrichtungen für Kinder (in Gruppen für 7-14-Jährige)</t>
  </si>
  <si>
    <t>Krankenversorgung nach § 276 LAG</t>
  </si>
  <si>
    <t>29</t>
  </si>
  <si>
    <t>Statistische Unterpodukte</t>
  </si>
  <si>
    <t>56</t>
  </si>
  <si>
    <t>11   Innere Verwaltung</t>
  </si>
  <si>
    <t>12   Sicherheit und Ordnung</t>
  </si>
  <si>
    <t>21   Schulträgeraufgaben</t>
  </si>
  <si>
    <t>25   Museen, Archiv, Zoo</t>
  </si>
  <si>
    <t>26   Theater, Konzerte, Musikschulen</t>
  </si>
  <si>
    <t>27   Volkshochschulen, Bibliotheken, kulturpädagogische Einrichtungen</t>
  </si>
  <si>
    <t>28   Sonstige Kulturpflege</t>
  </si>
  <si>
    <t>31   Soziale Hilfen</t>
  </si>
  <si>
    <t>36   Kinder-, Jugend- und Familienhilfe</t>
  </si>
  <si>
    <t>37   Schwerbehindertenrecht und soziales Entschädigungsrecht</t>
  </si>
  <si>
    <t>41   Gesundheitsdienste</t>
  </si>
  <si>
    <t>42   Sport und Bäder</t>
  </si>
  <si>
    <t>51   Räumliche Planung und Entwicklung</t>
  </si>
  <si>
    <t>52   Bauen und Wohnen</t>
  </si>
  <si>
    <t>53   Ver- und Entsorgung</t>
  </si>
  <si>
    <t>54   Verkehrsflächen und -anlagen, ÖPNV</t>
  </si>
  <si>
    <t>55   Natur- und Landschaftspflege, Friedhofswesen</t>
  </si>
  <si>
    <t>56   Umweltschutz</t>
  </si>
  <si>
    <t>57   Wirtschaft und Tourismus</t>
  </si>
  <si>
    <t>Bereichsziffer</t>
  </si>
  <si>
    <t>Gruppenziffer</t>
  </si>
  <si>
    <t>Produktziffer</t>
  </si>
  <si>
    <t>Unterproduktziffer</t>
  </si>
  <si>
    <t>31.80.09</t>
  </si>
  <si>
    <t>Kommunaler Produktplan Baden-Württemberg</t>
  </si>
  <si>
    <t>Stand</t>
  </si>
  <si>
    <t>Darstellung der Produkte in tabellarischer Form mit Sortier- und Filterfunktionen</t>
  </si>
  <si>
    <t>Ziffern und Bezeichnungen in einem Feld zusammengefasst</t>
  </si>
  <si>
    <t>Tabellarische Aufstellung</t>
  </si>
  <si>
    <t>Stand:</t>
  </si>
  <si>
    <t>Darstellung der Produkte in Baumstruktur</t>
  </si>
  <si>
    <t>Hinweise und Erläuterungen zu den Tabellenblättern</t>
  </si>
  <si>
    <t>29   Förderung von Kirchengemeinden und sonstigen Religionsgemeinschaften</t>
  </si>
  <si>
    <t>61   Allgemeine Finanzwirtschaft</t>
  </si>
  <si>
    <t>Individualisierung</t>
  </si>
  <si>
    <t>x</t>
  </si>
  <si>
    <t>Gemeinschaftsschulen</t>
  </si>
  <si>
    <t>Hilfen zur Gesundheit (§§ 47 bis 51 SGB XII)</t>
  </si>
  <si>
    <t>Erstattung an Krankenkassen nach § 264 Abs. 7 SGB V</t>
  </si>
  <si>
    <t>Blindenhilfe nach § 72 SGB XII</t>
  </si>
  <si>
    <t>Landesblindenhilfe</t>
  </si>
  <si>
    <t>Förderung von Kindern in Gruppen für 7 bis 14-Jährige</t>
  </si>
  <si>
    <t>Natürlich muss sich die örtliche Anpassung im Rahmen des Produktplans bewegen. Das Umbelegen von Produkten z.B. durch das Überschreiben von "Brandschutz" mit "Sporthallen" ist nicht zulässig.</t>
  </si>
  <si>
    <t>Stand Produktplan:</t>
  </si>
  <si>
    <t>Stand finanzstatistische Unterprodukte (ohne Gewähr)</t>
  </si>
  <si>
    <t>Individueller Produktplan</t>
  </si>
  <si>
    <t>Die Darstellung der Produkte auf Teilhaushaltsebene erfährt natürlich seine Grenze, wenn einzelne Produkte auf mehrere Teilhaushalte aufgeteilt werden.</t>
  </si>
  <si>
    <t>Eine Anpassung der Produktbezeichnung an den örtlichen Bedarf ist ebenfalls möglich. Zum Beispiel der Eintrag von Schulnamen beim entsprechenden Produkt.</t>
  </si>
  <si>
    <t>Kommunaler Produktplan Baden Württemberg</t>
  </si>
  <si>
    <t>Über das anschließende Herausfiltern der "leeren" Felder in den Übersichtstabellen</t>
  </si>
  <si>
    <t xml:space="preserve">Anstelle eines "X" kann natürlich auch die Ziffer/ein Kürzel des Teilhaushalts angegeben werden, dem das Produkt zugeordnet wurde. </t>
  </si>
  <si>
    <t>Baumstruktur</t>
  </si>
  <si>
    <r>
      <t xml:space="preserve">Das Tabellenblatt   </t>
    </r>
    <r>
      <rPr>
        <b/>
        <sz val="10"/>
        <color theme="1"/>
        <rFont val="Arial"/>
        <family val="2"/>
      </rPr>
      <t>Übersicht Baumstruktur</t>
    </r>
    <r>
      <rPr>
        <sz val="10"/>
        <color theme="1"/>
        <rFont val="Arial"/>
        <family val="2"/>
      </rPr>
      <t xml:space="preserve">   wird aus den Daten des Tabellenblatt   </t>
    </r>
    <r>
      <rPr>
        <b/>
        <sz val="10"/>
        <color theme="1"/>
        <rFont val="Arial"/>
        <family val="2"/>
      </rPr>
      <t>Hilfstabelle Baumstruktur</t>
    </r>
    <r>
      <rPr>
        <sz val="10"/>
        <color theme="1"/>
        <rFont val="Arial"/>
        <family val="2"/>
      </rPr>
      <t xml:space="preserve">   erstellt. Die Tabelle ist ausgeblendet und kann über einen Rechtsklick auf die Tabellenreiter eingeblendet werden. Ein Löschen dieses Tabellenblatts führt zum Verlust der dargestellten Baumstruktur. </t>
    </r>
  </si>
  <si>
    <r>
      <t xml:space="preserve">Es ist möglich einen auf den eigenen Bedarf angepassten Produktplan zu erstellen. Hierzu ist im Tabellenblatt   </t>
    </r>
    <r>
      <rPr>
        <b/>
        <sz val="10"/>
        <color theme="1"/>
        <rFont val="Arial"/>
        <family val="2"/>
      </rPr>
      <t>Produktplan Stammdaten</t>
    </r>
    <r>
      <rPr>
        <sz val="10"/>
        <color theme="1"/>
        <rFont val="Arial"/>
        <family val="2"/>
      </rPr>
      <t xml:space="preserve">   die Spalte    </t>
    </r>
    <r>
      <rPr>
        <b/>
        <sz val="10"/>
        <color theme="1"/>
        <rFont val="Arial"/>
        <family val="2"/>
      </rPr>
      <t>Individualisierung</t>
    </r>
    <r>
      <rPr>
        <sz val="10"/>
        <color theme="1"/>
        <rFont val="Arial"/>
        <family val="2"/>
      </rPr>
      <t xml:space="preserve">   eingefügt. Werden Produkte aus dem Kommunalen Produktplan nicht benötig, ist der Feldinhalt aus der Spalte   </t>
    </r>
    <r>
      <rPr>
        <b/>
        <sz val="10"/>
        <color theme="1"/>
        <rFont val="Arial"/>
        <family val="2"/>
      </rPr>
      <t>Individualisierung</t>
    </r>
    <r>
      <rPr>
        <sz val="10"/>
        <color theme="1"/>
        <rFont val="Arial"/>
        <family val="2"/>
      </rPr>
      <t xml:space="preserve">   zu löschen.</t>
    </r>
  </si>
  <si>
    <t>wird der Produktplan auf die benötigten Produkte eingegrenzt.</t>
  </si>
  <si>
    <t>Über die Filterfunktionen wird die Poduktübersicht auf einzelne Teilhaushalte eingegrenzt.</t>
  </si>
  <si>
    <t>Hilfstabelle für Baumstruktur</t>
  </si>
  <si>
    <t>Identischer Aufbau wie "Übersicht tabellarisch zusammen" jedoch ohne Blattschutz für automatische Aktualisierung der Baumstruktur beim Öffnen der Datei.</t>
  </si>
  <si>
    <t>Datenquelle für vorhergehende Tabellenblätter. Anleitung zur Individualisierung des Produktplans siehe Erläuterungen</t>
  </si>
  <si>
    <t>Über die Optionen ist die Feldliste zu aktivieren.</t>
  </si>
  <si>
    <r>
      <t xml:space="preserve">Bei der Individualisierung wird das Beachten statistischer Vorgaben empfohlen. Die finanz-statistischen Unterprodukte sind im Tabellenblatt  </t>
    </r>
    <r>
      <rPr>
        <b/>
        <sz val="10"/>
        <color theme="1"/>
        <rFont val="Arial"/>
        <family val="2"/>
      </rPr>
      <t xml:space="preserve"> Produktplan Stammdaten</t>
    </r>
    <r>
      <rPr>
        <sz val="10"/>
        <color theme="1"/>
        <rFont val="Arial"/>
        <family val="2"/>
      </rPr>
      <t xml:space="preserve">   am Ende der Liste aufgeführt. Für die Vollständigkeit und Aktualität dieser Unterprodukte wird keine Gewähr übernommen.</t>
    </r>
  </si>
  <si>
    <t>Ziffern und Bezeichnungen in getrennten Feldern</t>
  </si>
  <si>
    <t>18</t>
  </si>
  <si>
    <t>Leistungen des KVBW (nur vom KVBW zu verwenden)</t>
  </si>
  <si>
    <t>32</t>
  </si>
  <si>
    <t>Förderung der Teilhabe von Menschen mit Behinderungen</t>
  </si>
  <si>
    <t>32.10</t>
  </si>
  <si>
    <t>Leistungen nach Teil 2 SGB IX - Eingliederungshilferecht</t>
  </si>
  <si>
    <t>32.10.00</t>
  </si>
  <si>
    <t>Erträge/Einnahmen sowie Erstattungen von/an andere(n) Träger(n)</t>
  </si>
  <si>
    <t>32.10.01</t>
  </si>
  <si>
    <t>Medizinische Rehabilitation</t>
  </si>
  <si>
    <t>Teilhabe am Arbeitsleben</t>
  </si>
  <si>
    <t>Teilhabe an Bildung</t>
  </si>
  <si>
    <t>Soziale Teilhabe</t>
  </si>
  <si>
    <t>32.10.05</t>
  </si>
  <si>
    <t>Eingliederungshilfe für Deutsche im Ausland</t>
  </si>
  <si>
    <t>32.10.02</t>
  </si>
  <si>
    <t>32.10.03</t>
  </si>
  <si>
    <t>32.10.04</t>
  </si>
  <si>
    <t>11.24.0201</t>
  </si>
  <si>
    <t>Grundschulen und Schulverbünde mit Gemeinschaftsschulen mit überwiegen der Grundschule</t>
  </si>
  <si>
    <t>11.24.0202</t>
  </si>
  <si>
    <t>Haupt- und Werkrealschulen und Schulverbünde mit Gemeinschaftsschulen mit überwiegen der Haupt- und Werkrealschulen</t>
  </si>
  <si>
    <t>11.24.0203</t>
  </si>
  <si>
    <t>11.24.0204</t>
  </si>
  <si>
    <t>Realschulen und Schulverbünde mit Gemeinschaftsschulen mit überwiegen der Realschule</t>
  </si>
  <si>
    <t>11.24.0205</t>
  </si>
  <si>
    <t>11.24.0206</t>
  </si>
  <si>
    <t>Gymnasien und Schulverbünde mit Gymnasien außer Schulverbünde nach 11240227</t>
  </si>
  <si>
    <t>11.24.0209</t>
  </si>
  <si>
    <t>11.24.0210</t>
  </si>
  <si>
    <t>Schulkindergarten für besonders Förderungsbedürtlige</t>
  </si>
  <si>
    <t>11.24.0211</t>
  </si>
  <si>
    <t>11.24.0212</t>
  </si>
  <si>
    <t>11.24.0213</t>
  </si>
  <si>
    <t>11.24.0214</t>
  </si>
  <si>
    <t>11.24.0215</t>
  </si>
  <si>
    <t>11.24.0216</t>
  </si>
  <si>
    <t>11.24.0217</t>
  </si>
  <si>
    <t>11.24.0218</t>
  </si>
  <si>
    <t>11.24.0219</t>
  </si>
  <si>
    <t>11.24.0220</t>
  </si>
  <si>
    <t>11.24.0221</t>
  </si>
  <si>
    <t>11.24.0222</t>
  </si>
  <si>
    <t>11.24.0223</t>
  </si>
  <si>
    <t>11.24.0224</t>
  </si>
  <si>
    <t>11.24.0225</t>
  </si>
  <si>
    <t>berufsbildende  Schulen</t>
  </si>
  <si>
    <t>11.24.0226</t>
  </si>
  <si>
    <t>11.24.0227</t>
  </si>
  <si>
    <t>11.24.0240</t>
  </si>
  <si>
    <t>11.24.0241</t>
  </si>
  <si>
    <t>21.20.0101</t>
  </si>
  <si>
    <t>21.20.0102</t>
  </si>
  <si>
    <t>21.20.0103</t>
  </si>
  <si>
    <t>21.20.0104</t>
  </si>
  <si>
    <t>21.20.0105</t>
  </si>
  <si>
    <t>21.20.0106</t>
  </si>
  <si>
    <t>21.20.0107</t>
  </si>
  <si>
    <t>21.20.0301</t>
  </si>
  <si>
    <t>21.20.0302</t>
  </si>
  <si>
    <t>21.20.0303</t>
  </si>
  <si>
    <t>21.20.0304</t>
  </si>
  <si>
    <t>21.20.0305</t>
  </si>
  <si>
    <t>21.20.0306</t>
  </si>
  <si>
    <t>21.20.0307</t>
  </si>
  <si>
    <t>31.10.0301</t>
  </si>
  <si>
    <t>31.10.0302</t>
  </si>
  <si>
    <t>31.10.0303</t>
  </si>
  <si>
    <t>31.10.0401</t>
  </si>
  <si>
    <t>31.10.0402</t>
  </si>
  <si>
    <t>36.50.0101</t>
  </si>
  <si>
    <t>Förderung von Kindern in Gruppen für O bis 6-Jährige</t>
  </si>
  <si>
    <t>36.50.0102</t>
  </si>
  <si>
    <t>36.50.0201</t>
  </si>
  <si>
    <t>Förderung und Vermittlung von Kindern von O bis 6 Jahren in Kindertagespflege</t>
  </si>
  <si>
    <t>36.50.0202</t>
  </si>
  <si>
    <t>Förderung und Vermittlung von Kindern von 7 bis 14 Jahren in Kindertagespflege</t>
  </si>
  <si>
    <t>32   Förderung der Teilhabe von Menschen mit Behinderungen</t>
  </si>
  <si>
    <t>(Alle)</t>
  </si>
  <si>
    <t>Zeilenbeschriftungen</t>
  </si>
  <si>
    <t>18   Leistungen des KVBW (nur vom KVBW zu verwenden)</t>
  </si>
  <si>
    <r>
      <t xml:space="preserve">Nach der Individualisierung des Produktplans über die Tabelle  </t>
    </r>
    <r>
      <rPr>
        <b/>
        <sz val="10"/>
        <color theme="1"/>
        <rFont val="Arial"/>
        <family val="2"/>
      </rPr>
      <t>Produktplan Stammdaten</t>
    </r>
    <r>
      <rPr>
        <sz val="10"/>
        <color theme="1"/>
        <rFont val="Arial"/>
        <family val="2"/>
      </rPr>
      <t xml:space="preserve">   (Anleitung nachfolgend) muss die Baumstruktur aktualisiert werden. Hierzu ist eine Zeile des Produktbaumes mit der rechten Maustaste anzuklicken und im Kontextmenü "Aktualisieren" auszuwälen.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</si>
</sst>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sz val="10"/>
      <color rgb="FFFF0000"/>
      <name val="Arial"/>
      <family val="2"/>
    </font>
    <font>
      <b/>
      <u/>
      <sz val="14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49" fontId="0" fillId="0" borderId="0" xfId="0" applyNumberFormat="1" applyAlignment="1">
      <alignment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hidden="1"/>
    </xf>
    <xf numFmtId="14" fontId="1" fillId="0" borderId="0" xfId="0" applyNumberFormat="1" applyFont="1" applyProtection="1">
      <protection hidden="1"/>
    </xf>
    <xf numFmtId="14" fontId="1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NumberFormat="1" applyAlignment="1" applyProtection="1">
      <alignment vertical="top" wrapText="1"/>
      <protection hidden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9" fontId="6" fillId="0" borderId="0" xfId="0" applyNumberFormat="1" applyFont="1"/>
    <xf numFmtId="0" fontId="6" fillId="0" borderId="0" xfId="0" applyFont="1"/>
    <xf numFmtId="49" fontId="0" fillId="0" borderId="0" xfId="0" applyNumberForma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7"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alignment horizontal="general" vertical="top" textRotation="0" wrapText="1" indent="0" justifyLastLine="0" shrinkToFit="0" readingOrder="0"/>
      <protection locked="1" hidden="1"/>
    </dxf>
    <dxf>
      <alignment vertical="top" textRotation="0" wrapText="1" justifyLastLine="0" shrinkToFit="0" readingOrder="0"/>
      <protection locked="0" hidden="0"/>
    </dxf>
    <dxf>
      <numFmt numFmtId="30" formatCode="@"/>
    </dxf>
    <dxf>
      <numFmt numFmtId="30" formatCode="@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alignment horizontal="general" vertical="top" textRotation="0" wrapText="1" indent="0" justifyLastLine="0" shrinkToFit="0" readingOrder="0"/>
      <protection locked="1" hidden="1"/>
    </dxf>
    <dxf>
      <protection locked="0" hidden="0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alignment horizontal="general" vertical="top" textRotation="0" wrapText="1" indent="0" justifyLastLine="0" shrinkToFit="0" readingOrder="0"/>
      <protection locked="1" hidden="1"/>
    </dxf>
    <dxf>
      <alignment vertical="top" textRotation="0" wrapText="1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2</xdr:col>
      <xdr:colOff>571500</xdr:colOff>
      <xdr:row>43</xdr:row>
      <xdr:rowOff>41275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0" y="5153025"/>
          <a:ext cx="2095500" cy="214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85</xdr:row>
      <xdr:rowOff>0</xdr:rowOff>
    </xdr:from>
    <xdr:to>
      <xdr:col>6</xdr:col>
      <xdr:colOff>752475</xdr:colOff>
      <xdr:row>88</xdr:row>
      <xdr:rowOff>39042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6640175"/>
          <a:ext cx="5305425" cy="524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</xdr:rowOff>
    </xdr:from>
    <xdr:to>
      <xdr:col>6</xdr:col>
      <xdr:colOff>828675</xdr:colOff>
      <xdr:row>26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019551"/>
          <a:ext cx="540067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9525</xdr:rowOff>
    </xdr:from>
    <xdr:to>
      <xdr:col>6</xdr:col>
      <xdr:colOff>828675</xdr:colOff>
      <xdr:row>57</xdr:row>
      <xdr:rowOff>123825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0" y="7267575"/>
          <a:ext cx="5400675" cy="1895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62</xdr:row>
      <xdr:rowOff>76200</xdr:rowOff>
    </xdr:from>
    <xdr:to>
      <xdr:col>6</xdr:col>
      <xdr:colOff>809625</xdr:colOff>
      <xdr:row>67</xdr:row>
      <xdr:rowOff>142875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077450"/>
          <a:ext cx="538162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6</xdr:col>
      <xdr:colOff>800100</xdr:colOff>
      <xdr:row>77</xdr:row>
      <xdr:rowOff>94307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1458575"/>
          <a:ext cx="5372100" cy="90393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</xdr:row>
      <xdr:rowOff>0</xdr:rowOff>
    </xdr:from>
    <xdr:to>
      <xdr:col>7</xdr:col>
      <xdr:colOff>0</xdr:colOff>
      <xdr:row>17</xdr:row>
      <xdr:rowOff>19388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AB577D2F-6359-4409-91E6-0C43B3898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2886075"/>
          <a:ext cx="5429249" cy="1152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3157083" cy="416781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28575"/>
          <a:ext cx="3157083" cy="41678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Kennwort für die Aufhebung des Blattschutzes: </a:t>
          </a:r>
        </a:p>
        <a:p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Produktplan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3157083" cy="416781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28575"/>
          <a:ext cx="3157083" cy="41678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Kennwort für die Aufhebung des Blattschutzes: </a:t>
          </a:r>
        </a:p>
        <a:p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Produktplan</a:t>
          </a:r>
        </a:p>
      </xdr:txBody>
    </xdr:sp>
    <xdr:clientData fPrint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ruser1729" refreshedDate="44015.517867824077" createdVersion="6" refreshedVersion="6" minRefreshableVersion="3" recordCount="629">
  <cacheSource type="worksheet">
    <worksheetSource name="tab_hilf"/>
  </cacheSource>
  <cacheFields count="5">
    <cacheField name="Produktbereich" numFmtId="0">
      <sharedItems count="23">
        <s v="11   Innere Verwaltung"/>
        <s v="12   Sicherheit und Ordnung"/>
        <s v="18   Leistungen des KVBW (nur vom KVBW zu verwenden)"/>
        <s v="21   Schulträgeraufgaben"/>
        <s v="25   Museen, Archiv, Zoo"/>
        <s v="26   Theater, Konzerte, Musikschulen"/>
        <s v="27   Volkshochschulen, Bibliotheken, kulturpädagogische Einrichtungen"/>
        <s v="28   Sonstige Kulturpflege"/>
        <s v="29   Förderung von Kirchengemeinden und sonstigen Religionsgemeinschaften"/>
        <s v="31   Soziale Hilfen"/>
        <s v="32   Förderung der Teilhabe von Menschen mit Behinderungen"/>
        <s v="36   Kinder-, Jugend- und Familienhilfe"/>
        <s v="37   Schwerbehindertenrecht und soziales Entschädigungsrecht"/>
        <s v="41   Gesundheitsdienste"/>
        <s v="42   Sport und Bäder"/>
        <s v="51   Räumliche Planung und Entwicklung"/>
        <s v="52   Bauen und Wohnen"/>
        <s v="53   Ver- und Entsorgung"/>
        <s v="54   Verkehrsflächen und -anlagen, ÖPNV"/>
        <s v="55   Natur- und Landschaftspflege, Friedhofswesen"/>
        <s v="56   Umweltschutz"/>
        <s v="57   Wirtschaft und Tourismus"/>
        <s v="61   Allgemeine Finanzwirtschaft"/>
      </sharedItems>
    </cacheField>
    <cacheField name="Produktgruppe" numFmtId="0">
      <sharedItems count="106">
        <s v=""/>
        <s v="11.10   Steuerung"/>
        <s v="11.11   Organisation und Dokumentation kommunaler Willensbildung"/>
        <s v="11.12   Steuerungsunterstützung und Controlling"/>
        <s v="11.13   Rechnungsprüfung"/>
        <s v="11.14   Zentrale Funktionen"/>
        <s v="11.20   Organisation und EDV"/>
        <s v="11.21   Personalwesen"/>
        <s v="11.22   Finanzverwaltung, Kasse"/>
        <s v="11.23   Justitiariat"/>
        <s v="11.24   Gebäudemanagement, Techn. Immobilienmanagement"/>
        <s v="11.25   Grünanlagen, Werkstätten und Fahrzeuge"/>
        <s v="11.26   Zentrale Dienstleistungen"/>
        <s v="11.30   Presse- und Öffentlichkeitsarbeit"/>
        <s v="11.31   Kommunalaufsicht"/>
        <s v="11.32   Abgabewesen"/>
        <s v="11.33   Grundstücksmanagement"/>
        <s v="12.10   Statistik und Wahlen"/>
        <s v="12.20   Ordnungswesen"/>
        <s v="12.21   Verkehrswesen"/>
        <s v="12.22   Einwohnerwesen"/>
        <s v="12.23   Personenstandswesen"/>
        <s v="12.24   Kommunales Grundbuchwesen"/>
        <s v="12.25   Sozialversicherung"/>
        <s v="12.26   Verbraucherschutz, Lebensmittelüberwachung, Veterinärwesen und Ernährung"/>
        <s v="12.60   Brandschutz"/>
        <s v="12.70   Rettungsdienst"/>
        <s v="12.80   Katastrophenschutz"/>
        <s v="21.10   Allgemeinbildende Schulen"/>
        <s v="21.20   Sonderpädagogische Bildungs- und Beratungszentren und Schulkindergärten"/>
        <s v="21.30   Berufsbildende Schulen"/>
        <s v="21.40   Schülerbezogene Leistungen"/>
        <s v="21.50   Sonstige schulische Aufgaben und Einrichtungen"/>
        <s v="25.10   Wissenschaft und Forschung"/>
        <s v="25.20   Kommunale Museen"/>
        <s v="25.21   Archiv"/>
        <s v="25.30   Zoologische und Botanische Gärten"/>
        <s v="26.10   Theater"/>
        <s v="26.20   Musikpflege"/>
        <s v="26.30   Musikschulen"/>
        <s v="27.10   Volkshochschulen"/>
        <s v="27.20   Bibliotheken"/>
        <s v="27.30   Kulturpädagogische Einrichtungen"/>
        <s v="28.10   Sonstige Kulturpflege"/>
        <s v="29.10   Förderung von Kirchengemeinden und sonstigen Religionsgemeinschaften"/>
        <s v="31.10   Grundversorgung und Hilfen nach SGB XII"/>
        <s v="31.20   Grundsicherung für Arbeitsuchende nach SGB II"/>
        <s v="31.30   Hilfen für Flüchtlinge und Aussiedler"/>
        <s v="31.40   Soziale Einrichtungen"/>
        <s v="31.50   Fürsorgeleistungen nach dem Bundesversorgungsgesetz und den Begleitgesetzen"/>
        <s v="31.60   Sonstige Förderung von Trägern der Wohlfahrtspflege"/>
        <s v="31.70   Betreuungsleistungen"/>
        <s v="31.80   Sonstige soziale Hilfen und Leistungen"/>
        <s v="31.90   Leistungen für Bildung und Teilhabe nach § 6b BKGG"/>
        <s v="32.10   Leistungen nach Teil 2 SGB IX - Eingliederungshilferecht"/>
        <s v="36.20   Allgemeine Förderung junger Menschen"/>
        <s v="36.30   Hilfen für junge Menschen und ihre Familien"/>
        <s v="36.50   Tageseinrichtungen für Kinder und Kindertagespflege"/>
        <s v="36.80   Kooperation und Vernetzung"/>
        <s v="36.90   Unterhaltsvorschussleistungen"/>
        <s v="37.10   Schwerbehindertenrecht"/>
        <s v="37.20   Soziales Entschädigungsrecht"/>
        <s v="41.10   Krankenhäuser"/>
        <s v="41.20   Gesundheitseinrichtungen"/>
        <s v="41.40   Maßnahmen der Gesundheitspflege"/>
        <s v="41.80   Kur- und Badeeinrichtungen"/>
        <s v="42.10   Förderung des Sports"/>
        <s v="42.40   Bäder"/>
        <s v="42.41   Sportstätten"/>
        <s v="51.10   Stadtentwicklung, Städtebauliche Planung, Verkehrsplanung und Stadterneuerung"/>
        <s v="51.11   Flächen- und grundstückbezogene Daten und Grundlagen"/>
        <s v="51.12   Flurneuordnung"/>
        <s v="52.10   Bauordnung"/>
        <s v="52.20   Wohnungsbauförderung und Wohnungsversorgung"/>
        <s v="52.30   Denkmalschutz und Denkmalpflege"/>
        <s v="53.10   Elektrizitätsversorgung"/>
        <s v="53.20   Gasversorgung"/>
        <s v="53.30   Wasserversorgung"/>
        <s v="53.40   Fernwärmeversorgung"/>
        <s v="53.50   Kombinierte Versorgung"/>
        <s v="53.60   Telekommunikationseinrichtungen"/>
        <s v="53.70   Abfallwirtschaft"/>
        <s v="53.80   Abwasserbeseitigung"/>
        <s v="54.10   Gemeindestraßen"/>
        <s v="54.20   Kreisstraßen"/>
        <s v="54.30   Landesstraßen"/>
        <s v="54.40   Bundesstraßen"/>
        <s v="54.50   Straßenreinigung und Winterdienst"/>
        <s v="54.60   Parkierungseinrichtungen"/>
        <s v="54.70   Verkehrsbetriebe / ÖPNV"/>
        <s v="54.80   Sonstiger Personen- und Güterverkehr"/>
        <s v="54.90   Öffentliche Toilettenanlagen"/>
        <s v="55.10   Öffentliches Grün / Landschaftsbau"/>
        <s v="55.20   Gewässerschutz / Öffentliche Gewässer / Wasserbauliche Anlagen"/>
        <s v="55.30   Friedhofs- und Bestattungswesen"/>
        <s v="55.40   Naturschutz und Landschaftspflege"/>
        <s v="55.50   Forstwirtschaft"/>
        <s v="55.51   Landwirtschaft"/>
        <s v="56.10   Umweltschutzmaßnahmen"/>
        <s v="56.20   Arbeitsschutz"/>
        <s v="57.10   Wirtschaftsförderung"/>
        <s v="57.30   Allgemeine Einrichtungen und Unternehmen"/>
        <s v="57.50   Tourismus"/>
        <s v="61.10   Steuern, allgemeine Zuweisungen, allgemeine Umlagen"/>
        <s v="61.20   Sonstige allgemeine Finanzwirtschaft"/>
        <s v="61.30   Jahresabschlussbuchungen, Abwicklung der Vorjahre"/>
      </sharedItems>
    </cacheField>
    <cacheField name="Produkt" numFmtId="0">
      <sharedItems count="452">
        <s v=""/>
        <s v="11.11.01   Geschäftsführung für den Gemeinderat / Kreistag und für seine Ausschüsse"/>
        <s v="11.11.02   Geschäftsführung für den Bezirksbeirat / Ortschaftsrat und sonstige Gremien"/>
        <s v="11.12.01   Grundsätze, Strategien, Handlungsrahmen (Standards)"/>
        <s v="11.12.02   Ziel-, Leistungs- und Budgetvereinbarungen"/>
        <s v="11.12.03   Vollzug des Ziel-, Leistungs- und Budgetplans (Controlling)"/>
        <s v="11.12.04   Beteiligungsmanagement (einschl. Eigenbetriebe, Zweckverbände u. ä.)"/>
        <s v="11.13.01   Rechnungsprüfung"/>
        <s v="11.13.02   Sonstige übertragene Rechnungsprüfungen und Prüfungen"/>
        <s v="11.14.01   Gleichstellung von Frau und Mann innerhalb der Verwaltung"/>
        <s v="11.14.02   Gleichstellung von Frau und Mann, externe Aufgabenwahrnehmung"/>
        <s v="11.14.03   Gesamtpersonalrat"/>
        <s v="11.14.04   Schwerbehindertenvertretung"/>
        <s v="11.14.05   Datenschutzbeauftragte/-r"/>
        <s v="11.14.06   Repräsentation"/>
        <s v="11.14.07   Europaangelegenheiten und Internationales"/>
        <s v="11.14.08   Kommunale Integrationsförderung für Einwohner/-innen mit Migrationshintergrund"/>
        <s v="11.14.09   Lokale Agenda"/>
        <s v="11.14.10   Bürgerschaftliches Engagement"/>
        <s v="11.14.11   Inklusion"/>
        <s v="11.20.01   Organisationsberatung"/>
        <s v="11.20.02   Hard- und Software: Kundenbetreuung / Benutzerservice"/>
        <s v="11.20.03   Entwicklung, Pflege und Betreuung von Anwendungen"/>
        <s v="11.20.04   Betrieb und Anwendung von EDV-Verfahren auf zentralen Rechnersystemen"/>
        <s v="11.20.05   Zentrale Netze einschl. Telekommunikationsanlagen (TK-Anlage)"/>
        <s v="11.21.01   Personalbedarfsdeckung"/>
        <s v="11.21.02   Personalbetreuung"/>
        <s v="11.21.03   Ausbildung"/>
        <s v="11.21.04   Fortbildung"/>
        <s v="11.21.05   Bezüge- und Entgeltabrechnung"/>
        <s v="11.21.06   Freiwillige soziale Leistungen"/>
        <s v="11.21.07   Arbeitsschutz und Arbeitsmedizin"/>
        <s v="11.22.01   Haushalts- und betriebswirtschaftliche Dienstleistungen"/>
        <s v="11.22.02   Aufgaben der Kommune als Steuerschuldnerin"/>
        <s v="11.22.03   Verwaltung von Treuhandvermögen, Sondervermögen, Nachlässen, Schenkungen und Vermächtnissen"/>
        <s v="11.22.05   Zahlungsverkehr einschl. Verwaltung der Kassenmittel und Wertgegenstände"/>
        <s v="11.22.06   Buchhaltung, Rechnungslegung, Jahresabschluss"/>
        <s v="11.22.07   Zwangsweise Einziehung von Forderungen"/>
        <s v="11.22.08   Abwicklung von Geld- und Sachspenden"/>
        <s v="11.23.01   Beratung und Unterstützung von Politik und Verwaltungsleitung"/>
        <s v="11.23.02   Allgemeine Rechtsberatung, rechtliche Gestaltung und außergerichtliche Vertretung in Rechtssachen"/>
        <s v="11.23.03   Gerichtliche Vertretung in Rechtssachen"/>
        <s v="11.23.04   Entscheidungen in Rechtssachen"/>
        <s v="11.23.05   Abschluss, Verwaltung und Abwicklung von Versicherungen"/>
        <s v="11.24.01   Neu-, Um- und Erweiterungsbauten, Modernisierungen und Sanierungen einschl. Bauherrenleistungen und Beratungsleistungen"/>
        <s v="11.24.02   Gebäudebewirtschaftung (bebaute Grundstücke einschl. technischer Anlagen; Energiemanagement)"/>
        <s v="11.25.01   Planungs-, Bau- und Unterhaltungsleistungen auf Anforderung im Bereich Grünanlagen"/>
        <s v="11.25.02   Floristik und Gärtnerei"/>
        <s v="11.25.03   Leistungen zentraler Werkstätten"/>
        <s v="11.25.04   Transport- und Beförderungsleistungen"/>
        <s v="11.25.05   Verwaltung von Fahrzeugen und Geräten"/>
        <s v="11.25.06   Tankstellen und Waschanlagen"/>
        <s v="11.26.01   Zentrale Vergabestelle"/>
        <s v="11.26.02   Boten-, Zustell- und Postdienste"/>
        <s v="11.26.03   Hausdruckerei und Vervielfältigung"/>
        <s v="11.26.04   Zentrale Registratur, Hausdienste, Pforte, Zentraler Schreibdienst"/>
        <s v="11.26.05   Dienstleistungen der Statistik"/>
        <s v="11.26.06   Zentrale Bearbeitung von Bußgeldern"/>
        <s v="11.30.01   Redaktion und Vertrieb des Amtsblatts"/>
        <s v="11.30.02   Internetangebot"/>
        <s v="11.30.03   Herausgabe von Print- und Non-Print-Medien"/>
        <s v="11.30.04   Werbung, Vermarktung, Ausschreibungen, Bekanntmachungen"/>
        <s v="11.30.05   Pressearbeit"/>
        <s v="11.31.01   Prüfung der Gesetzmäßigkeit"/>
        <s v="11.31.02   Überörtliche Prüfung"/>
        <s v="11.31.03   Prüfung und Weiterleitung von Anträgen auf Gewährung von Landes- und Bundeszuweisungen"/>
        <s v="11.31.04   Wahrnehmung der Aufgaben als Dienstvorgesetzter und oberste Dienstbehörde für die Bürgermeister"/>
        <s v="11.31.05   Widersprüche in Selbstverwaltungsangelegenheiten der kreisangehörigen Gemeinden, Gemeindeverwaltungsverbänden und Zweckverbänden"/>
        <s v="11.32.01   Festsetzung und Erhebung der Grundsteuer"/>
        <s v="11.32.02   Festsetzung und Erhebung der Gewerbesteuer"/>
        <s v="11.32.03   Festsetzung und Erhebung von sonstigen Steuern"/>
        <s v="11.32.04   Festsetzung und Erhebung von sonstigen Abgaben"/>
        <s v="11.33.01   Abwicklung von Grundstücksgeschäften und Bestellung und Verwaltung von Erbbaurechten"/>
        <s v="11.33.02   Kommunale Wertermittlung"/>
        <s v="11.33.04   Grundstücksbewirtschaftung (Unbebaute Grundstücke)"/>
        <s v="12.10.01   Staatliche Statistiken"/>
        <s v="12.10.02   Kommunale Statistiken / Statistisches Informationssystem"/>
        <s v="12.10.03   Wahlen und Abstimmungen"/>
        <s v="12.20.01   Fundsachen und Fundtiere"/>
        <s v="12.20.02   Bearbeitung von Angelegenheiten der Gefahrenabwehr"/>
        <s v="12.20.03   Bearbeitung von Waffen- und Sprengstoffangelegenheiten, Jagd- und Fischereiwesen"/>
        <s v="12.20.04   Führung des Gewerberegisters"/>
        <s v="12.20.05   Bearbeitung von Gaststättenerlaubnissen"/>
        <s v="12.20.06   Bearbeitung von sonstigen gaststättenrechtlichen Erlaubnissen"/>
        <s v="12.20.07   Sonstige gewerberechtliche Erlaubnisse"/>
        <s v="12.20.08   Überwachung von Gewerbebetrieben und Veranstaltungen"/>
        <s v="12.21.01   Verkehrslenkung und -regelung (einschl. Planung und Verkehrssicherung)"/>
        <s v="12.21.02   Verkehrsrechtliche und straßenrechtliche Genehmigungen und Erlaubnisse"/>
        <s v="12.21.03   Überwachung des ruhenden Verkehrs"/>
        <s v="12.21.04   Überwachung des fließenden Verkehrs"/>
        <s v="12.21.05   Zulassung / Abmeldung von Fahrzeugen"/>
        <s v="12.21.06   Vollstreckung von Maßnahmen gegen Fahrzeughalter"/>
        <s v="12.21.07   Bearbeitung von Fahrerlaubnissen"/>
        <s v="12.21.08   Ordnungsbehördliche Maßnahmen, Überwachung der Fahrerlaubnisinhabenden"/>
        <s v="12.21.09   Personen-/Güterbeförderung"/>
        <s v="12.22.01   Meldeangelegenheiten"/>
        <s v="12.22.02   Erteilung von Ausweis- und sonstigen Dokumenten"/>
        <s v="12.22.03   Übermittlung von elektronischen Lohnsteuerabzugsmerkmalen (ELStAM) und Auskunftserteilung über die steuerliche Identifikationsnummer (IdNr)"/>
        <s v="12.22.04   Bürgerservice einschl. Ortsverwaltung und Einheitlicher Ansprechpartner / Leistungen für andere Behörden"/>
        <s v="12.22.05   Einbürgerungen / Feststellung der Staatsangehörigkeit / Bearbeitung von Staatsangehörigkeitsausweisen"/>
        <s v="12.22.06   Eingliederung von Spätaussiedlern/-innen"/>
        <s v="12.22.07   Bearbeitung von Aufenthaltsregelungen für EU- Ausländer/-innen"/>
        <s v="12.22.08   Bearbeitung von Aufenthaltsregelungen für Nicht-EU-Ausländer/-innen"/>
        <s v="12.22.09   Bearbeitung von Aufenthaltsregelungen für Asylbewerber/-innen"/>
        <s v="12.22.10   Aufenthaltsbeendende Maßnahmen"/>
        <s v="12.23.01   Beurkundung von Geburten"/>
        <s v="12.23.02   Eheanmeldung und Eheschließung"/>
        <s v="12.23.03   Nachbeurkundung einer im Ausland begründeten Ehe oder Lebenspartnerschaft"/>
        <s v="12.23.04   Beurkundung von Sterbefällen"/>
        <s v="12.23.05   Fortführung von Personenstandsregistern einschl. Testamentsverzeichnis"/>
        <s v="12.23.06   Informationen und Nachweise aus den Personenstandsregistern"/>
        <s v="12.23.07   Andere Beurkundungen, öffentliche Beglaubigungen"/>
        <s v="12.23.08   Mitwirkung in Nachlass-Angelegenheiten"/>
        <s v="12.23.09   Behördliche Namensänderungen"/>
        <s v="12.23.10   Begründung von eingetragenen Lebenspartnerschaften"/>
        <s v="12.24.01   Entwurf und Ausfertigung von Urkunden"/>
        <s v="12.24.02   Öffentliche Beglaubigungen"/>
        <s v="12.24.03   Beratungen in allen Grundbuchangelegenheiten"/>
        <s v="12.24.04   Grundbuchbearbeitung und Vollzug"/>
        <s v="12.25.01   Bearbeitung von Sozialversicherungsangelegenheiten"/>
        <s v="12.25.02   Leistungen als Versicherungsamt"/>
        <s v="12.26.01   Betriebskontrollen"/>
        <s v="12.26.02   Probenahme"/>
        <s v="12.26.03   Überwachung der Fleischhygiene"/>
        <s v="12.26.04   Tiergesundheit und Tierkörperentsorgung"/>
        <s v="12.26.05   Tierarzneimittelüberwachung"/>
        <s v="12.26.06   Allgemeiner Tierschutz"/>
        <s v="12.26.07   Schutz von Tieren im Rahmen von Tierversuchen"/>
        <s v="12.26.08   Ernährungs- und Verbraucherinformation"/>
        <s v="12.60.01   Brandbekämpfung, Technische Hilfeleistung"/>
        <s v="12.60.02   Feuersicherheitswachdienst"/>
        <s v="12.60.03   Beratungen und Brandverhütungsschauen außerhalb des Bereichs Bauordnungsrecht"/>
        <s v="12.60.04   Brandschutzerziehung und -aufklärung"/>
        <s v="12.60.05   Dienstleistungen für Dritte"/>
        <s v="12.80.01   Katastrophenabwehr"/>
        <s v="12.80.02   Bevölkerungsschutz"/>
        <s v="21.10.01   Grundschulen und Schulverbünde mit Gemeinschaftsschulen mit Überwiegen der Grundschule"/>
        <s v="21.10.02   Haupt- und Werkrealschulen und Schulverbünde mit Gemeinschaftsschulen mit Überwiegen der Haupt- und Werkrealschulen"/>
        <s v="21.10.03   Grund-, Haupt- und Werkrealschulen (Schulverbund)"/>
        <s v="21.10.04   Realschulen und Schulverbünde mit Gemeinschaftsschulen mit Überwiegen der Realschulen"/>
        <s v="21.10.05   Realschulen und Grund-, Haupt- und Werkrealschulen (Schulverbund)"/>
        <s v="21.10.06   Gymnasien und Schulverbünde mit Gymnasien außer Schulverbünde nach 21.10.10"/>
        <s v="21.10.09   Gesamtschulen"/>
        <s v="21.10.10   Gemeinschaftsschulen und Schulverbünde mit Überwiegen der Gemeinschaftsschule in der Sekundarstufe"/>
        <s v="21.20.01   Schulkindergärten"/>
        <s v="21.20.02   Sonderpädagogische Bildungs- und Beratungszentren mit Förderschwerpunkt Lernen"/>
        <s v="21.20.03   Sonstige Sonderpädagogische Bildungs- und Beratungszentren"/>
        <s v="21.30.01   Gewerbliche Schulen"/>
        <s v="21.30.02   Kaufmännische Schulen"/>
        <s v="21.30.03   Hauswirtschaftlich-pflegerisch-sozialpädagogische Schulen"/>
        <s v="21.30.04   Landwirtschaftliche Schulen"/>
        <s v="21.40.01   Schülerbeförderung"/>
        <s v="21.40.02   Fördermaßnahmen für Schülerinnen und Schüler"/>
        <s v="21.50.01   Öffentlichkeitsarbeit"/>
        <s v="21.50.02   Vergabe schulischer Einrichtungen an Dritte"/>
        <s v="21.50.03   Förderung von Schulen in anderer Trägerschaft"/>
        <s v="21.50.04   AV-Medien und Geräte einschl. Service (Medienzentren)"/>
        <s v="21.50.05   Schullandheime"/>
        <s v="21.50.06   Bildungsregion"/>
        <s v="25.20.01   Pflege des Museumsguts"/>
        <s v="25.20.02   Dauerausstellungen"/>
        <s v="25.20.03   Sonderausstellungen"/>
        <s v="25.20.04   Museumsbezogene Kulturaktivitäten"/>
        <s v="25.20.05   Museumsbezogene Dienstleistungen"/>
        <s v="25.20.06   Museumsshop"/>
        <s v="25.20.07   Fremdveranstaltungen, Vermietungen und Verpachtungen"/>
        <s v="25.21.01   Pflege der Archivbestände"/>
        <s v="25.21.02   Benutzerdienst"/>
        <s v="25.21.03   Erforschung und Vermittlung der Orts- und Landesgeschichte"/>
        <s v="25.21.04   Beratungsleistungen"/>
        <s v="25.30.01   Haltung und Präsentation von Tieren"/>
        <s v="25.30.02   Bereitstellung der Infrastrukturanlagen"/>
        <s v="25.30.03   Information und Zoopädagogik"/>
        <s v="25.30.04   Wissenschaftliche Arbeit, Forschung, Artenschutz"/>
        <s v="25.30.05   Veranstaltungen"/>
        <s v="25.30.06   Marketing"/>
        <s v="25.30.07   Versorgungs- und sonstige Einrichtungen"/>
        <s v="26.10.01   Musiktheater"/>
        <s v="26.10.02   Sprechtheater"/>
        <s v="26.10.03   Tanztheater"/>
        <s v="26.10.04   Eigene auswärtige Gastspiele"/>
        <s v="26.10.05   Gastspiele anderer Ensembles im eigenen Haus"/>
        <s v="26.10.06   Kinder- und Jugendtheater"/>
        <s v="26.10.07   Sonderveranstaltungen"/>
        <s v="26.20.01   Sinfoniekonzerte"/>
        <s v="26.20.02   Kammerkonzerte"/>
        <s v="26.20.03   Sonderkonzerte"/>
        <s v="26.20.04   Förderung der Musik"/>
        <s v="26.20.06   Gastspiele andere Ensembles"/>
        <s v="26.20.07   Sonstige Projekte, Kooperationen, Musikpreise"/>
        <s v="26.30.01   Elementarer Unterricht"/>
        <s v="26.30.02   Instrumental- und Vokalunterricht"/>
        <s v="26.30.03   Weitere Unterrichtsangebote"/>
        <s v="26.30.04   Musiktherapie"/>
        <s v="26.30.05   Durchführung von Veranstaltungen"/>
        <s v="26.30.06   Mitwirkung bei Fremdveranstaltungen"/>
        <s v="26.30.07   Überlassung von Arbeitsmaterialien und Räumen"/>
        <s v="27.10.01   Kurse und Lehrgänge"/>
        <s v="27.10.02   Einzelveranstaltungen"/>
        <s v="27.10.03   Exkursionen und Studienreisen"/>
        <s v="27.10.04   Ausstellungen"/>
        <s v="27.10.05   Prüfungen"/>
        <s v="27.10.06   Sonderveranstaltungen"/>
        <s v="27.10.07   Auftrags- und Vertragsmaßnahmen"/>
        <s v="27.10.08   Weiterbildungsberatung"/>
        <s v="27.10.09   Selbstlernzentren, Selbstlerngruppen"/>
        <s v="27.10.10   Sonstige Service- und Sachleistungen"/>
        <s v="27.10.11   Ausbildungsgänge"/>
        <s v="27.20.01   Medien und Informationen für Sachbereiche"/>
        <s v="27.20.02   Medien und Informationen für Schöne Literatur (Belletristik)"/>
        <s v="27.20.03   Medien und Informationen im Kinder- und Jugendbereich"/>
        <s v="27.20.04   Medien und Informationen im Bereich Zeitungen und Zeitschriften"/>
        <s v="27.20.05   Informationsdienste"/>
        <s v="27.20.06   Programmarbeit"/>
        <s v="27.20.07   Bibliotheksführungen"/>
        <s v="28.10.01   Kulturförderung (sonstige Förderung, ohne Musikförderung)"/>
        <s v="28.10.02   Eigene Projekte, Kooperationen, Kulturpreise"/>
        <s v="28.10.03   Kulturinformation (Marketing, Beratung, Information)"/>
        <s v="28.10.04   Betrieb eines Kulturzentrums"/>
        <s v="31.10.01   Hilfe zur Pflege"/>
        <s v="31.10.02   Eingliederungshilfe für behinderte Menschen"/>
        <s v="31.10.03   Hilfen zur Gesundheit"/>
        <s v="31.10.04   Hilfen für blinde Menschen"/>
        <s v="31.10.05   Hilfe zum Lebensunterhalt"/>
        <s v="31.10.06   Sonstige Leistungen zur Sicherung der Lebensgrundlage nach SGB XII"/>
        <s v="31.10.07   Hilfen zur Überwindung besonderer sozialer Schwierigkeiten"/>
        <s v="31.10.08   Grundsicherung im Alter und bei Erwerbsminderung"/>
        <s v="31.20.01   Leistungen für Unterkunft und Heizung"/>
        <s v="31.20.02   Kommunale Eingliederungsleistungen"/>
        <s v="31.20.03   Einmalige Leistungen"/>
        <s v="31.20.04   Arbeitslosengeld II (ohne KdU)"/>
        <s v="31.20.05   Eingliederungsleistungen"/>
        <s v="31.20.06   Leistungen für Bildung und Teilhabe nach § 28 SGB II"/>
        <s v="31.30.01   Hilfen für Flüchtlinge"/>
        <s v="31.30.02   Hilfen für Aussiedler/-innen"/>
        <s v="31.40.01   Soziale Einrichtungen für ältere Menschen (ohne Pflegeeinrichtungen)"/>
        <s v="31.40.02   Soziale Einrichtung für pflegebedürftige ältere Menschen"/>
        <s v="31.40.05   Soziale Einrichtungen für Wohnungslose"/>
        <s v="31.40.06   Soziale Einrichtungen für Flüchtlinge und Asylbewerber/-innen (Vorläufige Unterbringung durch Stadt- und Landkreise)"/>
        <s v="31.40.07   Soziale Einrichtungen für Flüchtlinge und Asylbewerber/-innen und Asylberechtigte (Anschlussunterbringung durch Städte und Gemeinden)"/>
        <s v="31.40.08   Soziale Einrichtungen für Aussiedler/-innen und Ausländer/-innen"/>
        <s v="31.40.09   Andere Soziale Einrichtungen"/>
        <s v="31.80.01   Gewährung von Wohngeld"/>
        <s v="31.80.02   Soziale Vergünstigungen und Sozialpässe"/>
        <s v="31.80.03   Schuldenregulierung im Rahmen der Insolvenzordnung (Verbraucherinsolvenz)"/>
        <s v="31.80.04   Hilfen zur Unterhaltssicherung"/>
        <s v="31.80.05   Leistungen nach BAföG und AFBG"/>
        <s v="31.80.06   Leistungen im Rahmen der allgemeinen Daseinsvorsorge"/>
        <s v="31.80.07   Pflegestützpunkte nach § 92c SGB XI"/>
        <s v="31.80.08   Beratung und Angebote für ältere Menschen (Senioren- und Altenarbeit) außerhalb SGB XII"/>
        <s v="31.80.09   Flüchtlingssozialarbeit und Pflichtsprachangebote in der Vorläufigen Unterbringung"/>
        <s v="31.80.10   Betreuung und Förderung der Integration von Flüchtlingen, Asylbewerber/-innen und Asylberechtigten einschl. Koordination dieser Aufgaben"/>
        <s v="31.90.01   Leistungen für Bildung und Teilhabe an Kinderzuschlagsempfänger"/>
        <s v="31.90.02   Leistungen für Bildung und Teilhabe an Wohngeldempfänger"/>
        <s v="32.10.00   Erträge/Einnahmen sowie Erstattungen von/an andere(n) Träger(n)"/>
        <s v="32.10.01   Medizinische Rehabilitation"/>
        <s v="32.10.02   Teilhabe am Arbeitsleben"/>
        <s v="32.10.03   Teilhabe an Bildung"/>
        <s v="32.10.04   Soziale Teilhabe"/>
        <s v="32.10.05   Eingliederungshilfe für Deutsche im Ausland"/>
        <s v="36.20.01   Kinder- und Jugendarbeit"/>
        <s v="36.20.02   Jugendsozialarbeit, Jugendsozialarbeit an Schulen im Rahmen SGB VIII"/>
        <s v="36.20.03   Beteiligung und Interessenvertretung von Kindern und Jugendlichen"/>
        <s v="36.20.04   Einrichtungen der Jugendarbeit"/>
        <s v="36.30.01   Sozial- und Lebensberatung und Beratung vor Inanspruchnahme von Hilfe zur Erziehung"/>
        <s v="36.30.03   Individuelle Hilfen für junge Menschen und ihre Familien einschl. Krisenintervention"/>
        <s v="36.30.04   Mitwirkung in gerichtlichen Verfahren"/>
        <s v="36.30.05   Beistandschaft / Amtsvormundschaft"/>
        <s v="36.30.06   Einrichtungen für Hilfen für junge Menschen und ihre Familien"/>
        <s v="36.50.01   Tageseinrichtungen für Kinder"/>
        <s v="36.50.02   Kindertagespflege"/>
        <s v="36.50.03   Finanzielle Förderung von Kindern in Tageseinrichtungen und in Kindertagespflege, Übernahme von Teilnahmebeiträgen"/>
        <s v="36.50.04   Unterstützung selbstorganisierter Förderung (§ 25 SGB VIII)"/>
        <s v="37.20.01   Kriegsopferversorgung"/>
        <s v="37.20.02   Sonstiges soziales Entschädigungsrecht"/>
        <s v="41.40.01   Gesundheitsförderung und Prävention"/>
        <s v="41.40.02   Gesundheitsberichterstattung"/>
        <s v="41.40.03   Epidemiologie"/>
        <s v="41.40.04   Frühförderung"/>
        <s v="41.40.05   Gesundheitsmonitoring, Beratung von und in Einrichtungen"/>
        <s v="41.40.06   Zahngesundheitsförderung"/>
        <s v="41.40.07   Amtsärztliche Untersuchungen und Gutachten"/>
        <s v="41.40.08   Sozialmedizinische und sozialpsychiatrische Beratung, Betreuung und Vermittlung von Hilfen für besondere Zielgruppen"/>
        <s v="41.40.09   Allgemeiner Gesundheitsschutz"/>
        <s v="41.40.10   Personenbezogener Infektionsschutz"/>
        <s v="41.40.11   Hygiene-Überwachung von Trinkwasser, Badewasser und Entsorgungseinrichtungen"/>
        <s v="41.40.12   Umweltbezogene Kommunalhygiene"/>
        <s v="41.40.13   Umweltbezogene Gesundheitsberatung und Begutachtung"/>
        <s v="42.10.01   Sportförderung"/>
        <s v="42.10.02   Sportveranstaltungen"/>
        <s v="42.40.01   Freibäder"/>
        <s v="42.40.02   Hallenbäder"/>
        <s v="42.40.03   Gruppenbäder"/>
        <s v="42.40.04   Freizeitbäder"/>
        <s v="42.40.05   Sonstige Einrichtungen und Angebote"/>
        <s v="42.41.01   Gedeckte Sportflächen bis 27 m x 45 m"/>
        <s v="42.41.02   Freisportanlagen"/>
        <s v="42.41.03   Sondersportanlagen"/>
        <s v="51.10.01   Stadtentwicklung"/>
        <s v="51.10.02   Vorbereitende Bauleitplanung"/>
        <s v="51.10.03   Städtebauliche Rahmenplanung, informelle Planung"/>
        <s v="51.10.04   Städtebaulicher Entwurf, Konzepte zu Bebauung und Freiraum, Stadtgestaltung"/>
        <s v="51.10.06   Verkehrsentwicklungsplan"/>
        <s v="51.10.07   Konzepte zur Verkehrslenkung und Steuerung"/>
        <s v="51.10.08   Entwurf von Verkehrsanlagen"/>
        <s v="51.10.09   Städtebauliche Sanierungsmaßnahmen und städtebauliche Maßnahmen nach Sonderprogrammen"/>
        <s v="51.10.10   Städtebauliche Entwicklungsmaßnahmen"/>
        <s v="51.10.11   Rechtsverfahren und Gebote"/>
        <s v="51.10.12   Städtebauliche Verträge"/>
        <s v="51.10.13   Planungs- und Gestaltungsberatung"/>
        <s v="51.11.01   Führung und Bereitstellung des Liegenschaftskatasters"/>
        <s v="51.11.02   Weitere grundstücksbezogene Basisinformationen"/>
        <s v="51.11.03   Vermessungstechnische Ingenieurleistungen"/>
        <s v="51.11.04   Liegenschaftsvermessung"/>
        <s v="51.11.05   Raumbezugsysteme nach Lage und Höhe"/>
        <s v="51.11.06   Grundlagen raumbezogener Informationssysteme"/>
        <s v="51.11.07   Führung und Bereitstellung von Karten und Geodaten"/>
        <s v="51.11.08   Umlegungsverfahren nach Baugesetzbuch und sonstige Ordnungsmaßnahmen"/>
        <s v="51.11.09   Realisierungsuntersuchungen zur Baulandbereitstellung"/>
        <s v="51.11.10   Führung und Bereitstellung der Kaufpreissammlung, Markt- und Preisanalysen (Gutachterausschuss)"/>
        <s v="51.11.11   Erstellung von Wertgutachten (Gutachterausschuss)"/>
        <s v="51.12.01   Flurneuordnung und Landentwicklung, Land- und Forstwirtschaft und Naturschutz"/>
        <s v="51.12.02   Flurneuordnung zur Umsetzung von Infrastrukturmaßnahmen"/>
        <s v="51.12.03   Flurneuordnung für eine ganzheitliche innerörtliche Strukturentwicklung"/>
        <s v="51.12.04   Projektbezogene Entwicklungsplanung; Beratung und Moderation im ländlichen Raum"/>
        <s v="51.12.05   Freiwilliger Nutzungsaustausch"/>
        <s v="51.12.06   Sicherstellung der Belange der Landentwicklung"/>
        <s v="51.12.07   Vertretung der Kommune in Flurneuordnungsverfahren"/>
        <s v="52.10.01   Bauvoranfrage"/>
        <s v="52.10.02   Baugenehmigungsverfahren"/>
        <s v="52.10.03   Kenntnisgabeverfahren"/>
        <s v="52.10.04   Abgeschlossenheitsbescheinigung nach WEG"/>
        <s v="52.10.05   Entscheidungen im verfahrensfreien Bereich"/>
        <s v="52.10.06   Bautechnische Prüfung"/>
        <s v="52.10.07   Baukontrolle, Bauabnahme, Gebrauchsabnahme"/>
        <s v="52.10.08   Wiederkehrende Prüfung von Sonderbauten"/>
        <s v="52.10.09   Bauordnungsbehördliche Maßnahmen"/>
        <s v="52.10.10   Schornsteinfegerwesen"/>
        <s v="52.10.11   Baulastenverzeichnis"/>
        <s v="52.10.12   Allgemeine Bauberatung"/>
        <s v="52.10.13   Vollzug von speziellen baurechtlichen Vorschriften im Zuge der Energiewende"/>
        <s v="52.20.01   Förderung des Mietwohnungsbaus"/>
        <s v="52.20.02   Förderung von Wohneigentum"/>
        <s v="52.20.03   Förderung von Modernisierungs-, Schallschutz- und Energiesparmaßnahmen"/>
        <s v="52.20.04   Einkommensorientierte Förderung"/>
        <s v="52.20.05   Erteilung von Wohnberechtigungsscheinen"/>
        <s v="52.20.06   Vermittlung von Wohnraum"/>
        <s v="52.20.07   Überwachung der Zweckbindung geförderter Wohnungen"/>
        <s v="52.20.08   Mietspiegel, Mietpreisberatung, Verfolgung von Mietpreisüberhöhung und Mietwucher"/>
        <s v="52.20.09   Anwendung des Zweckentfremdungsverbots"/>
        <s v="52.30.01   Unterschutzstellung"/>
        <s v="52.30.02   Denkmalschutzrechtliche Genehmigungsverfahren einschl. Denkmalförderung"/>
        <s v="53.10.01   Bereitstellung und Lieferung von Strom"/>
        <s v="53.10.02   Dienstleistungen der Stromversorgung"/>
        <s v="53.20.01   Bereitstellung und Lieferung von Erdgas"/>
        <s v="53.20.02   Dienstleistungen der Gasversorgung"/>
        <s v="53.30.01   Bereitstellung und Lieferung von Trinkwasser"/>
        <s v="53.30.02   Bereitstellung und Lieferung von Brauchwasser"/>
        <s v="53.30.03   Dienstleistungen der Wasserversorgung"/>
        <s v="53.40.01   Bereitstellung und Lieferung von Fernwärme"/>
        <s v="53.40.02   Dienstleistungen der Fernwärmeversorgung"/>
        <s v="53.60.01   Leitungsgebundene Breitbandinfrastruktur"/>
        <s v="53.60.02   Mobile / funknetzbasierte Breitbandinfrastruktur, WLAN-Hotspots"/>
        <s v="53.70.01   Bioabfälle"/>
        <s v="53.70.02   Grüngut"/>
        <s v="53.70.03   Altpapier"/>
        <s v="53.70.04   Sonstige Wertstoffe"/>
        <s v="53.70.05   Hausmüll und hausmüllähnliche Gewerbeabfälle"/>
        <s v="53.70.06   Gewerbeabfälle"/>
        <s v="53.70.07   Sperrmüll"/>
        <s v="53.70.08   Problemstoffe"/>
        <s v="53.70.09   Sonstige Abfälle zur Beseitigung"/>
        <s v="53.70.10   Sonstige Maßnahmen im Rahmen der Kreislaufwirtschaft"/>
        <s v="53.80.01   Ableitung von Abwasser"/>
        <s v="53.80.02   Reinigung von Abwasser"/>
        <s v="53.80.03   Kontrolle der Indirekteinleiter"/>
        <s v="53.80.04   Planungsleistungen"/>
        <s v="53.80.05   Bau- und Unterhaltungsleistungen"/>
        <s v="53.80.06   Fachtechnische Leistungen"/>
        <s v="53.80.07   Sonstige Dienstleistungen"/>
        <s v="54.10.01   Straßen, Wege und Plätze"/>
        <s v="54.10.02   Verkehrsausstattung"/>
        <s v="54.10.03   Grün an Straßen"/>
        <s v="54.10.04   Ingenieurbauwerke einschl. deren bauwerkspezifischer Ausstattung"/>
        <s v="54.10.05   Sonstige Leistungen des Straßenbaulastträgers"/>
        <s v="54.10.06   Leistungen für Dritte"/>
        <s v="54.50.01   Straßenreinigung"/>
        <s v="54.50.02   Winterdienst"/>
        <s v="55.10.01   Grün- und Parkanlagen"/>
        <s v="55.10.02   Freizeitanlagen und Spielflächen"/>
        <s v="55.10.03   Kleingartenflächen"/>
        <s v="55.10.04   Fachberatungen und Aktionen"/>
        <s v="55.20.01   Wasserbauliche Anlagen und kommunale Gewässer (einschl. Hochwasserschutz)"/>
        <s v="55.20.02   Wasserrechtliche Maßnahmen"/>
        <s v="55.20.03   Konzeptionen zum Gewässerschutz"/>
        <s v="55.30.01   Reihengräber"/>
        <s v="55.30.02   Wahlgräber"/>
        <s v="55.30.03   Kriegsgräber, Ehrengräber, jüdische und sonstige historische Friedhöfe"/>
        <s v="55.30.04   Öffentliches Grün auf Friedhöfen"/>
        <s v="55.30.05   Leichen- und Trauerhallen"/>
        <s v="55.30.06   Erdbestattungen"/>
        <s v="55.30.07   Einäscherung"/>
        <s v="55.30.08   Urnenbeisetzungen"/>
        <s v="55.30.09   Aus- und Umbettungen"/>
        <s v="55.30.10   Leistungen des Bestattungsdienstes"/>
        <s v="55.30.11   Friedhofsgärtnerische Leistungen"/>
        <s v="55.40.01   Geschützte Teile von Natur und Landschaft"/>
        <s v="55.40.02   Naturschutzrechtliche Maßnahmen"/>
        <s v="55.40.03   Erstellen und Umsetzen von Konzeptionen zum Naturschutz"/>
        <s v="55.50.01   Holzproduktion"/>
        <s v="55.50.02   Erhaltung und Förderung der ökologischen Funktion des Waldes"/>
        <s v="55.50.03   Erhaltung und Förderung der sozialen Funktion des Waldes"/>
        <s v="55.50.04   Dienstleistungen für Dritte"/>
        <s v="55.50.05   Wahrnehmung öffentlich-rechtlicher Aufgaben als untere Forstbehörde"/>
        <s v="55.50.06   Wahrnehmung sonstiger öffentlich-rechtlicher Aufgaben"/>
        <s v="55.51.01   Verwaltungsverfahren zu Förder- und Ausgleichsleistungen"/>
        <s v="55.51.02   Kontrollen der Förder- und Ausgleichsleistungen einschl. Cross Compliance (CC)"/>
        <s v="55.51.03   Koordination von Beratung und berufsbezogener Erwachsenenbildung"/>
        <s v="55.51.04   Berufsbildung im Agrarbereich"/>
        <s v="55.51.05   Fachschulische Bildung"/>
        <s v="55.51.06   Maßnahmen zur Agrarstruktur und Landschaftsentwicklung"/>
        <s v="55.51.07   Landwirtschaftliche Betriebsentwicklung"/>
        <s v="55.51.08   Eigene landwirtschaftliche Betriebe"/>
        <s v="55.51.09   Maßnahmen zu umweltgerechter Erzeugung pflanzlicher Produkte"/>
        <s v="55.51.10   Maßnahmen zu art- und umweltgerechter Erzeugung tierischer Produkte"/>
        <s v="55.51.11   Maßnahmen zu Sonderverfahren der landwirtschaftlichen Produktion"/>
        <s v="55.51.12   Maßnahmen zur Tierzucht"/>
        <s v="55.51.13   Maßnahmen der Vermarktung"/>
        <s v="55.51.14   Maßnahmen im Bereich Ernährung"/>
        <s v="56.10.01   Altlasten"/>
        <s v="56.10.02   Sonstige bodenschutzrechtliche Maßnahmen"/>
        <s v="56.10.03   Konzeptionen zum Bodenschutz"/>
        <s v="56.10.04   Abfallrechtliche Maßnahmen"/>
        <s v="56.10.05   Immissionsschutzrechtliche Maßnahmen"/>
        <s v="56.10.06   Konzeptionen zum Immissionsschutz (Luft, Lärm)"/>
        <s v="56.10.07   Konzeptionen zum Klimaschutz und ökologisch orientierte Energieplanung"/>
        <s v="56.10.08   Aktionen, Veranstaltungen und Informationen"/>
        <s v="56.20.01   Technischer Arbeitsschutz"/>
        <s v="56.20.02   Sozialer und organisatorischer Arbeitsschutz"/>
        <s v="57.10.01   Maßnahmen zur Verbesserung der Standortfaktoren sowie Standortanalyse"/>
        <s v="57.10.02   Firmenbetreuung, Existenzgründungsförderung und Krisenmanagement"/>
        <s v="57.10.03   Planung, Vermarktung und Vermittlung von Gewerbeflächen/-objekten"/>
        <s v="57.10.04   Marketing und Akquisition"/>
        <s v="57.10.05   Beschäftigungs- und Arbeitsförderung"/>
        <s v="57.30.01   Schlachtviehmärkte"/>
        <s v="57.30.02   Waschplatte"/>
        <s v="57.30.03   Schlachteinrichtung"/>
        <s v="57.30.04   Isolierschlachtbetrieb"/>
        <s v="57.30.05   Großmärkte"/>
        <s v="57.30.06   Wochenmärkte"/>
        <s v="57.30.07   Jahrmärkte und sonstige Veranstaltungen"/>
        <s v="57.30.08   Festhallen und Festplätze"/>
      </sharedItems>
    </cacheField>
    <cacheField name="Statistische Unterpodukte" numFmtId="0">
      <sharedItems count="51">
        <s v=""/>
        <s v="11.24.0201   Grundschulen und Schulverbünde mit Gemeinschaftsschulen mit überwiegen der Grundschule"/>
        <s v="11.24.0202   Haupt- und Werkrealschulen und Schulverbünde mit Gemeinschaftsschulen mit überwiegen der Haupt- und Werkrealschulen"/>
        <s v="11.24.0203   Grund-, Haupt- und Werkrealschulen (Schulverbund)"/>
        <s v="11.24.0204   Realschulen und Schulverbünde mit Gemeinschaftsschulen mit überwiegen der Realschule"/>
        <s v="11.24.0205   Realschulen und Grund-, Haupt- und Werkrealschulen (Schulverbund)"/>
        <s v="11.24.0206   Gymnasien und Schulverbünde mit Gymnasien außer Schulverbünde nach 11240227"/>
        <s v="11.24.0209   Gesamtschulen"/>
        <s v="11.24.0210   Schulkindergarten für besonders Förderungsbedürtlige"/>
        <s v="11.24.0211   Schulkindergarten für Geistigbehinderte"/>
        <s v="11.24.0212   Schulkindergarten für Blinde und Sehbehinderte"/>
        <s v="11.24.0213   Schulkindergarten für Hörgeschädigte"/>
        <s v="11.24.0214   Schulkindergarten für Sprachbehinderte"/>
        <s v="11.24.0215   Schulkindergarten für Körperbehinderte"/>
        <s v="11.24.0216   Schulkindergarten für Verhaltensgestörte"/>
        <s v="11.24.0217   Förderschulen"/>
        <s v="11.24.0218   Sonderschule für Geistigbehinderte"/>
        <s v="11.24.0219   Sonderschule für Blinde und Sehbehinderte"/>
        <s v="11.24.0220   Sonderschule für Hörgeschädigte"/>
        <s v="11.24.0221   Sonderschule für Sprachbehinderte"/>
        <s v="11.24.0222   Sonderschule für Körperbehinderte"/>
        <s v="11.24.0223   Sonderschule für Erziehungshilfen"/>
        <s v="11.24.0224   Sonderschule für Kranke in längerer Krankenhausbehandlung"/>
        <s v="11.24.0225   berufsbildende  Schulen"/>
        <s v="11.24.0226   sonstige schulische Aufgaben und Einrichtungen"/>
        <s v="11.24.0227   Gemeinschaftsschulen"/>
        <s v="11.24.0240   Tageseinrichtungen für Kinder (in Gruppen für 0-6-Jährige)"/>
        <s v="11.24.0241   Tageseinrichtungen für Kinder (in Gruppen für 7-14-Jährige)"/>
        <s v="21.20.0101   Schulkindergarten für besonders Förderungsbedürtlige"/>
        <s v="21.20.0102   Schulkindergarten für Geistigbehinderte"/>
        <s v="21.20.0103   Schulkindergarten für Blinde und Sehbehinderte"/>
        <s v="21.20.0104   Schulkindergarten für Hörgeschädigte"/>
        <s v="21.20.0105   Schulkindergarten für Sprachbehinderte"/>
        <s v="21.20.0106   Schulkindergarten für Körperbehinderte"/>
        <s v="21.20.0107   Schulkindergarten für Verhaltensgestörte"/>
        <s v="21.20.0301   Sonderschule für Geistigbehinderte"/>
        <s v="21.20.0302   Sonderschule für Blinde und Sehbehinderte"/>
        <s v="21.20.0303   Sonderschule für Hörgeschädigte"/>
        <s v="21.20.0304   Sonderschule für Sprachbehinderte"/>
        <s v="21.20.0305   Sonderschule für Körperbehinderte"/>
        <s v="21.20.0306   Sonderschule für Erziehungshilfen"/>
        <s v="21.20.0307   Sonderschule für Kranke in längerer Krankenhausbehandlung"/>
        <s v="31.10.0301   Hilfen zur Gesundheit (§§ 47 bis 51 SGB XII)"/>
        <s v="31.10.0302   Erstattung an Krankenkassen nach § 264 Abs. 7 SGB V"/>
        <s v="31.10.0303   Krankenversorgung nach § 276 LAG"/>
        <s v="31.10.0401   Blindenhilfe nach § 72 SGB XII"/>
        <s v="31.10.0402   Landesblindenhilfe"/>
        <s v="36.50.0101   Förderung von Kindern in Gruppen für O bis 6-Jährige"/>
        <s v="36.50.0102   Förderung von Kindern in Gruppen für 7 bis 14-Jährige"/>
        <s v="36.50.0201   Förderung und Vermittlung von Kindern von O bis 6 Jahren in Kindertagespflege"/>
        <s v="36.50.0202   Förderung und Vermittlung von Kindern von 7 bis 14 Jahren in Kindertagespflege"/>
      </sharedItems>
    </cacheField>
    <cacheField name="Individualisierung" numFmtId="0">
      <sharedItems count="1"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9">
  <r>
    <x v="0"/>
    <x v="0"/>
    <x v="0"/>
    <x v="0"/>
    <x v="0"/>
  </r>
  <r>
    <x v="0"/>
    <x v="1"/>
    <x v="0"/>
    <x v="0"/>
    <x v="0"/>
  </r>
  <r>
    <x v="0"/>
    <x v="2"/>
    <x v="0"/>
    <x v="0"/>
    <x v="0"/>
  </r>
  <r>
    <x v="0"/>
    <x v="2"/>
    <x v="1"/>
    <x v="0"/>
    <x v="0"/>
  </r>
  <r>
    <x v="0"/>
    <x v="2"/>
    <x v="2"/>
    <x v="0"/>
    <x v="0"/>
  </r>
  <r>
    <x v="0"/>
    <x v="3"/>
    <x v="0"/>
    <x v="0"/>
    <x v="0"/>
  </r>
  <r>
    <x v="0"/>
    <x v="3"/>
    <x v="3"/>
    <x v="0"/>
    <x v="0"/>
  </r>
  <r>
    <x v="0"/>
    <x v="3"/>
    <x v="4"/>
    <x v="0"/>
    <x v="0"/>
  </r>
  <r>
    <x v="0"/>
    <x v="3"/>
    <x v="5"/>
    <x v="0"/>
    <x v="0"/>
  </r>
  <r>
    <x v="0"/>
    <x v="3"/>
    <x v="6"/>
    <x v="0"/>
    <x v="0"/>
  </r>
  <r>
    <x v="0"/>
    <x v="4"/>
    <x v="0"/>
    <x v="0"/>
    <x v="0"/>
  </r>
  <r>
    <x v="0"/>
    <x v="4"/>
    <x v="7"/>
    <x v="0"/>
    <x v="0"/>
  </r>
  <r>
    <x v="0"/>
    <x v="4"/>
    <x v="8"/>
    <x v="0"/>
    <x v="0"/>
  </r>
  <r>
    <x v="0"/>
    <x v="5"/>
    <x v="0"/>
    <x v="0"/>
    <x v="0"/>
  </r>
  <r>
    <x v="0"/>
    <x v="5"/>
    <x v="9"/>
    <x v="0"/>
    <x v="0"/>
  </r>
  <r>
    <x v="0"/>
    <x v="5"/>
    <x v="10"/>
    <x v="0"/>
    <x v="0"/>
  </r>
  <r>
    <x v="0"/>
    <x v="5"/>
    <x v="11"/>
    <x v="0"/>
    <x v="0"/>
  </r>
  <r>
    <x v="0"/>
    <x v="5"/>
    <x v="12"/>
    <x v="0"/>
    <x v="0"/>
  </r>
  <r>
    <x v="0"/>
    <x v="5"/>
    <x v="13"/>
    <x v="0"/>
    <x v="0"/>
  </r>
  <r>
    <x v="0"/>
    <x v="5"/>
    <x v="14"/>
    <x v="0"/>
    <x v="0"/>
  </r>
  <r>
    <x v="0"/>
    <x v="5"/>
    <x v="15"/>
    <x v="0"/>
    <x v="0"/>
  </r>
  <r>
    <x v="0"/>
    <x v="5"/>
    <x v="16"/>
    <x v="0"/>
    <x v="0"/>
  </r>
  <r>
    <x v="0"/>
    <x v="5"/>
    <x v="17"/>
    <x v="0"/>
    <x v="0"/>
  </r>
  <r>
    <x v="0"/>
    <x v="5"/>
    <x v="18"/>
    <x v="0"/>
    <x v="0"/>
  </r>
  <r>
    <x v="0"/>
    <x v="5"/>
    <x v="19"/>
    <x v="0"/>
    <x v="0"/>
  </r>
  <r>
    <x v="0"/>
    <x v="6"/>
    <x v="0"/>
    <x v="0"/>
    <x v="0"/>
  </r>
  <r>
    <x v="0"/>
    <x v="6"/>
    <x v="20"/>
    <x v="0"/>
    <x v="0"/>
  </r>
  <r>
    <x v="0"/>
    <x v="6"/>
    <x v="21"/>
    <x v="0"/>
    <x v="0"/>
  </r>
  <r>
    <x v="0"/>
    <x v="6"/>
    <x v="22"/>
    <x v="0"/>
    <x v="0"/>
  </r>
  <r>
    <x v="0"/>
    <x v="6"/>
    <x v="23"/>
    <x v="0"/>
    <x v="0"/>
  </r>
  <r>
    <x v="0"/>
    <x v="6"/>
    <x v="24"/>
    <x v="0"/>
    <x v="0"/>
  </r>
  <r>
    <x v="0"/>
    <x v="7"/>
    <x v="0"/>
    <x v="0"/>
    <x v="0"/>
  </r>
  <r>
    <x v="0"/>
    <x v="7"/>
    <x v="25"/>
    <x v="0"/>
    <x v="0"/>
  </r>
  <r>
    <x v="0"/>
    <x v="7"/>
    <x v="26"/>
    <x v="0"/>
    <x v="0"/>
  </r>
  <r>
    <x v="0"/>
    <x v="7"/>
    <x v="27"/>
    <x v="0"/>
    <x v="0"/>
  </r>
  <r>
    <x v="0"/>
    <x v="7"/>
    <x v="28"/>
    <x v="0"/>
    <x v="0"/>
  </r>
  <r>
    <x v="0"/>
    <x v="7"/>
    <x v="29"/>
    <x v="0"/>
    <x v="0"/>
  </r>
  <r>
    <x v="0"/>
    <x v="7"/>
    <x v="30"/>
    <x v="0"/>
    <x v="0"/>
  </r>
  <r>
    <x v="0"/>
    <x v="7"/>
    <x v="31"/>
    <x v="0"/>
    <x v="0"/>
  </r>
  <r>
    <x v="0"/>
    <x v="8"/>
    <x v="0"/>
    <x v="0"/>
    <x v="0"/>
  </r>
  <r>
    <x v="0"/>
    <x v="8"/>
    <x v="32"/>
    <x v="0"/>
    <x v="0"/>
  </r>
  <r>
    <x v="0"/>
    <x v="8"/>
    <x v="33"/>
    <x v="0"/>
    <x v="0"/>
  </r>
  <r>
    <x v="0"/>
    <x v="8"/>
    <x v="34"/>
    <x v="0"/>
    <x v="0"/>
  </r>
  <r>
    <x v="0"/>
    <x v="8"/>
    <x v="35"/>
    <x v="0"/>
    <x v="0"/>
  </r>
  <r>
    <x v="0"/>
    <x v="8"/>
    <x v="36"/>
    <x v="0"/>
    <x v="0"/>
  </r>
  <r>
    <x v="0"/>
    <x v="8"/>
    <x v="37"/>
    <x v="0"/>
    <x v="0"/>
  </r>
  <r>
    <x v="0"/>
    <x v="8"/>
    <x v="38"/>
    <x v="0"/>
    <x v="0"/>
  </r>
  <r>
    <x v="0"/>
    <x v="9"/>
    <x v="0"/>
    <x v="0"/>
    <x v="0"/>
  </r>
  <r>
    <x v="0"/>
    <x v="9"/>
    <x v="39"/>
    <x v="0"/>
    <x v="0"/>
  </r>
  <r>
    <x v="0"/>
    <x v="9"/>
    <x v="40"/>
    <x v="0"/>
    <x v="0"/>
  </r>
  <r>
    <x v="0"/>
    <x v="9"/>
    <x v="41"/>
    <x v="0"/>
    <x v="0"/>
  </r>
  <r>
    <x v="0"/>
    <x v="9"/>
    <x v="42"/>
    <x v="0"/>
    <x v="0"/>
  </r>
  <r>
    <x v="0"/>
    <x v="9"/>
    <x v="43"/>
    <x v="0"/>
    <x v="0"/>
  </r>
  <r>
    <x v="0"/>
    <x v="10"/>
    <x v="0"/>
    <x v="0"/>
    <x v="0"/>
  </r>
  <r>
    <x v="0"/>
    <x v="10"/>
    <x v="44"/>
    <x v="0"/>
    <x v="0"/>
  </r>
  <r>
    <x v="0"/>
    <x v="10"/>
    <x v="45"/>
    <x v="0"/>
    <x v="0"/>
  </r>
  <r>
    <x v="0"/>
    <x v="10"/>
    <x v="45"/>
    <x v="1"/>
    <x v="0"/>
  </r>
  <r>
    <x v="0"/>
    <x v="10"/>
    <x v="45"/>
    <x v="2"/>
    <x v="0"/>
  </r>
  <r>
    <x v="0"/>
    <x v="10"/>
    <x v="45"/>
    <x v="3"/>
    <x v="0"/>
  </r>
  <r>
    <x v="0"/>
    <x v="10"/>
    <x v="45"/>
    <x v="4"/>
    <x v="0"/>
  </r>
  <r>
    <x v="0"/>
    <x v="10"/>
    <x v="45"/>
    <x v="5"/>
    <x v="0"/>
  </r>
  <r>
    <x v="0"/>
    <x v="10"/>
    <x v="45"/>
    <x v="6"/>
    <x v="0"/>
  </r>
  <r>
    <x v="0"/>
    <x v="10"/>
    <x v="45"/>
    <x v="7"/>
    <x v="0"/>
  </r>
  <r>
    <x v="0"/>
    <x v="10"/>
    <x v="45"/>
    <x v="8"/>
    <x v="0"/>
  </r>
  <r>
    <x v="0"/>
    <x v="10"/>
    <x v="45"/>
    <x v="9"/>
    <x v="0"/>
  </r>
  <r>
    <x v="0"/>
    <x v="10"/>
    <x v="45"/>
    <x v="10"/>
    <x v="0"/>
  </r>
  <r>
    <x v="0"/>
    <x v="10"/>
    <x v="45"/>
    <x v="11"/>
    <x v="0"/>
  </r>
  <r>
    <x v="0"/>
    <x v="10"/>
    <x v="45"/>
    <x v="12"/>
    <x v="0"/>
  </r>
  <r>
    <x v="0"/>
    <x v="10"/>
    <x v="45"/>
    <x v="13"/>
    <x v="0"/>
  </r>
  <r>
    <x v="0"/>
    <x v="10"/>
    <x v="45"/>
    <x v="14"/>
    <x v="0"/>
  </r>
  <r>
    <x v="0"/>
    <x v="10"/>
    <x v="45"/>
    <x v="15"/>
    <x v="0"/>
  </r>
  <r>
    <x v="0"/>
    <x v="10"/>
    <x v="45"/>
    <x v="16"/>
    <x v="0"/>
  </r>
  <r>
    <x v="0"/>
    <x v="10"/>
    <x v="45"/>
    <x v="17"/>
    <x v="0"/>
  </r>
  <r>
    <x v="0"/>
    <x v="10"/>
    <x v="45"/>
    <x v="18"/>
    <x v="0"/>
  </r>
  <r>
    <x v="0"/>
    <x v="10"/>
    <x v="45"/>
    <x v="19"/>
    <x v="0"/>
  </r>
  <r>
    <x v="0"/>
    <x v="10"/>
    <x v="45"/>
    <x v="20"/>
    <x v="0"/>
  </r>
  <r>
    <x v="0"/>
    <x v="10"/>
    <x v="45"/>
    <x v="21"/>
    <x v="0"/>
  </r>
  <r>
    <x v="0"/>
    <x v="10"/>
    <x v="45"/>
    <x v="22"/>
    <x v="0"/>
  </r>
  <r>
    <x v="0"/>
    <x v="10"/>
    <x v="45"/>
    <x v="23"/>
    <x v="0"/>
  </r>
  <r>
    <x v="0"/>
    <x v="10"/>
    <x v="45"/>
    <x v="24"/>
    <x v="0"/>
  </r>
  <r>
    <x v="0"/>
    <x v="10"/>
    <x v="45"/>
    <x v="25"/>
    <x v="0"/>
  </r>
  <r>
    <x v="0"/>
    <x v="10"/>
    <x v="45"/>
    <x v="26"/>
    <x v="0"/>
  </r>
  <r>
    <x v="0"/>
    <x v="10"/>
    <x v="45"/>
    <x v="27"/>
    <x v="0"/>
  </r>
  <r>
    <x v="0"/>
    <x v="11"/>
    <x v="0"/>
    <x v="0"/>
    <x v="0"/>
  </r>
  <r>
    <x v="0"/>
    <x v="11"/>
    <x v="46"/>
    <x v="0"/>
    <x v="0"/>
  </r>
  <r>
    <x v="0"/>
    <x v="11"/>
    <x v="47"/>
    <x v="0"/>
    <x v="0"/>
  </r>
  <r>
    <x v="0"/>
    <x v="11"/>
    <x v="48"/>
    <x v="0"/>
    <x v="0"/>
  </r>
  <r>
    <x v="0"/>
    <x v="11"/>
    <x v="49"/>
    <x v="0"/>
    <x v="0"/>
  </r>
  <r>
    <x v="0"/>
    <x v="11"/>
    <x v="50"/>
    <x v="0"/>
    <x v="0"/>
  </r>
  <r>
    <x v="0"/>
    <x v="11"/>
    <x v="51"/>
    <x v="0"/>
    <x v="0"/>
  </r>
  <r>
    <x v="0"/>
    <x v="12"/>
    <x v="0"/>
    <x v="0"/>
    <x v="0"/>
  </r>
  <r>
    <x v="0"/>
    <x v="12"/>
    <x v="52"/>
    <x v="0"/>
    <x v="0"/>
  </r>
  <r>
    <x v="0"/>
    <x v="12"/>
    <x v="53"/>
    <x v="0"/>
    <x v="0"/>
  </r>
  <r>
    <x v="0"/>
    <x v="12"/>
    <x v="54"/>
    <x v="0"/>
    <x v="0"/>
  </r>
  <r>
    <x v="0"/>
    <x v="12"/>
    <x v="55"/>
    <x v="0"/>
    <x v="0"/>
  </r>
  <r>
    <x v="0"/>
    <x v="12"/>
    <x v="56"/>
    <x v="0"/>
    <x v="0"/>
  </r>
  <r>
    <x v="0"/>
    <x v="12"/>
    <x v="57"/>
    <x v="0"/>
    <x v="0"/>
  </r>
  <r>
    <x v="0"/>
    <x v="13"/>
    <x v="0"/>
    <x v="0"/>
    <x v="0"/>
  </r>
  <r>
    <x v="0"/>
    <x v="13"/>
    <x v="58"/>
    <x v="0"/>
    <x v="0"/>
  </r>
  <r>
    <x v="0"/>
    <x v="13"/>
    <x v="59"/>
    <x v="0"/>
    <x v="0"/>
  </r>
  <r>
    <x v="0"/>
    <x v="13"/>
    <x v="60"/>
    <x v="0"/>
    <x v="0"/>
  </r>
  <r>
    <x v="0"/>
    <x v="13"/>
    <x v="61"/>
    <x v="0"/>
    <x v="0"/>
  </r>
  <r>
    <x v="0"/>
    <x v="13"/>
    <x v="62"/>
    <x v="0"/>
    <x v="0"/>
  </r>
  <r>
    <x v="0"/>
    <x v="14"/>
    <x v="0"/>
    <x v="0"/>
    <x v="0"/>
  </r>
  <r>
    <x v="0"/>
    <x v="14"/>
    <x v="63"/>
    <x v="0"/>
    <x v="0"/>
  </r>
  <r>
    <x v="0"/>
    <x v="14"/>
    <x v="64"/>
    <x v="0"/>
    <x v="0"/>
  </r>
  <r>
    <x v="0"/>
    <x v="14"/>
    <x v="65"/>
    <x v="0"/>
    <x v="0"/>
  </r>
  <r>
    <x v="0"/>
    <x v="14"/>
    <x v="66"/>
    <x v="0"/>
    <x v="0"/>
  </r>
  <r>
    <x v="0"/>
    <x v="14"/>
    <x v="67"/>
    <x v="0"/>
    <x v="0"/>
  </r>
  <r>
    <x v="0"/>
    <x v="15"/>
    <x v="0"/>
    <x v="0"/>
    <x v="0"/>
  </r>
  <r>
    <x v="0"/>
    <x v="15"/>
    <x v="68"/>
    <x v="0"/>
    <x v="0"/>
  </r>
  <r>
    <x v="0"/>
    <x v="15"/>
    <x v="69"/>
    <x v="0"/>
    <x v="0"/>
  </r>
  <r>
    <x v="0"/>
    <x v="15"/>
    <x v="70"/>
    <x v="0"/>
    <x v="0"/>
  </r>
  <r>
    <x v="0"/>
    <x v="15"/>
    <x v="71"/>
    <x v="0"/>
    <x v="0"/>
  </r>
  <r>
    <x v="0"/>
    <x v="16"/>
    <x v="0"/>
    <x v="0"/>
    <x v="0"/>
  </r>
  <r>
    <x v="0"/>
    <x v="16"/>
    <x v="72"/>
    <x v="0"/>
    <x v="0"/>
  </r>
  <r>
    <x v="0"/>
    <x v="16"/>
    <x v="73"/>
    <x v="0"/>
    <x v="0"/>
  </r>
  <r>
    <x v="0"/>
    <x v="16"/>
    <x v="74"/>
    <x v="0"/>
    <x v="0"/>
  </r>
  <r>
    <x v="1"/>
    <x v="0"/>
    <x v="0"/>
    <x v="0"/>
    <x v="0"/>
  </r>
  <r>
    <x v="1"/>
    <x v="17"/>
    <x v="0"/>
    <x v="0"/>
    <x v="0"/>
  </r>
  <r>
    <x v="1"/>
    <x v="17"/>
    <x v="75"/>
    <x v="0"/>
    <x v="0"/>
  </r>
  <r>
    <x v="1"/>
    <x v="17"/>
    <x v="76"/>
    <x v="0"/>
    <x v="0"/>
  </r>
  <r>
    <x v="1"/>
    <x v="17"/>
    <x v="77"/>
    <x v="0"/>
    <x v="0"/>
  </r>
  <r>
    <x v="1"/>
    <x v="18"/>
    <x v="0"/>
    <x v="0"/>
    <x v="0"/>
  </r>
  <r>
    <x v="1"/>
    <x v="18"/>
    <x v="78"/>
    <x v="0"/>
    <x v="0"/>
  </r>
  <r>
    <x v="1"/>
    <x v="18"/>
    <x v="79"/>
    <x v="0"/>
    <x v="0"/>
  </r>
  <r>
    <x v="1"/>
    <x v="18"/>
    <x v="80"/>
    <x v="0"/>
    <x v="0"/>
  </r>
  <r>
    <x v="1"/>
    <x v="18"/>
    <x v="81"/>
    <x v="0"/>
    <x v="0"/>
  </r>
  <r>
    <x v="1"/>
    <x v="18"/>
    <x v="82"/>
    <x v="0"/>
    <x v="0"/>
  </r>
  <r>
    <x v="1"/>
    <x v="18"/>
    <x v="83"/>
    <x v="0"/>
    <x v="0"/>
  </r>
  <r>
    <x v="1"/>
    <x v="18"/>
    <x v="84"/>
    <x v="0"/>
    <x v="0"/>
  </r>
  <r>
    <x v="1"/>
    <x v="18"/>
    <x v="85"/>
    <x v="0"/>
    <x v="0"/>
  </r>
  <r>
    <x v="1"/>
    <x v="19"/>
    <x v="0"/>
    <x v="0"/>
    <x v="0"/>
  </r>
  <r>
    <x v="1"/>
    <x v="19"/>
    <x v="86"/>
    <x v="0"/>
    <x v="0"/>
  </r>
  <r>
    <x v="1"/>
    <x v="19"/>
    <x v="87"/>
    <x v="0"/>
    <x v="0"/>
  </r>
  <r>
    <x v="1"/>
    <x v="19"/>
    <x v="88"/>
    <x v="0"/>
    <x v="0"/>
  </r>
  <r>
    <x v="1"/>
    <x v="19"/>
    <x v="89"/>
    <x v="0"/>
    <x v="0"/>
  </r>
  <r>
    <x v="1"/>
    <x v="19"/>
    <x v="90"/>
    <x v="0"/>
    <x v="0"/>
  </r>
  <r>
    <x v="1"/>
    <x v="19"/>
    <x v="91"/>
    <x v="0"/>
    <x v="0"/>
  </r>
  <r>
    <x v="1"/>
    <x v="19"/>
    <x v="92"/>
    <x v="0"/>
    <x v="0"/>
  </r>
  <r>
    <x v="1"/>
    <x v="19"/>
    <x v="93"/>
    <x v="0"/>
    <x v="0"/>
  </r>
  <r>
    <x v="1"/>
    <x v="19"/>
    <x v="94"/>
    <x v="0"/>
    <x v="0"/>
  </r>
  <r>
    <x v="1"/>
    <x v="20"/>
    <x v="0"/>
    <x v="0"/>
    <x v="0"/>
  </r>
  <r>
    <x v="1"/>
    <x v="20"/>
    <x v="95"/>
    <x v="0"/>
    <x v="0"/>
  </r>
  <r>
    <x v="1"/>
    <x v="20"/>
    <x v="96"/>
    <x v="0"/>
    <x v="0"/>
  </r>
  <r>
    <x v="1"/>
    <x v="20"/>
    <x v="97"/>
    <x v="0"/>
    <x v="0"/>
  </r>
  <r>
    <x v="1"/>
    <x v="20"/>
    <x v="98"/>
    <x v="0"/>
    <x v="0"/>
  </r>
  <r>
    <x v="1"/>
    <x v="20"/>
    <x v="99"/>
    <x v="0"/>
    <x v="0"/>
  </r>
  <r>
    <x v="1"/>
    <x v="20"/>
    <x v="100"/>
    <x v="0"/>
    <x v="0"/>
  </r>
  <r>
    <x v="1"/>
    <x v="20"/>
    <x v="101"/>
    <x v="0"/>
    <x v="0"/>
  </r>
  <r>
    <x v="1"/>
    <x v="20"/>
    <x v="102"/>
    <x v="0"/>
    <x v="0"/>
  </r>
  <r>
    <x v="1"/>
    <x v="20"/>
    <x v="103"/>
    <x v="0"/>
    <x v="0"/>
  </r>
  <r>
    <x v="1"/>
    <x v="20"/>
    <x v="104"/>
    <x v="0"/>
    <x v="0"/>
  </r>
  <r>
    <x v="1"/>
    <x v="21"/>
    <x v="0"/>
    <x v="0"/>
    <x v="0"/>
  </r>
  <r>
    <x v="1"/>
    <x v="21"/>
    <x v="105"/>
    <x v="0"/>
    <x v="0"/>
  </r>
  <r>
    <x v="1"/>
    <x v="21"/>
    <x v="106"/>
    <x v="0"/>
    <x v="0"/>
  </r>
  <r>
    <x v="1"/>
    <x v="21"/>
    <x v="107"/>
    <x v="0"/>
    <x v="0"/>
  </r>
  <r>
    <x v="1"/>
    <x v="21"/>
    <x v="108"/>
    <x v="0"/>
    <x v="0"/>
  </r>
  <r>
    <x v="1"/>
    <x v="21"/>
    <x v="109"/>
    <x v="0"/>
    <x v="0"/>
  </r>
  <r>
    <x v="1"/>
    <x v="21"/>
    <x v="110"/>
    <x v="0"/>
    <x v="0"/>
  </r>
  <r>
    <x v="1"/>
    <x v="21"/>
    <x v="111"/>
    <x v="0"/>
    <x v="0"/>
  </r>
  <r>
    <x v="1"/>
    <x v="21"/>
    <x v="112"/>
    <x v="0"/>
    <x v="0"/>
  </r>
  <r>
    <x v="1"/>
    <x v="21"/>
    <x v="113"/>
    <x v="0"/>
    <x v="0"/>
  </r>
  <r>
    <x v="1"/>
    <x v="21"/>
    <x v="114"/>
    <x v="0"/>
    <x v="0"/>
  </r>
  <r>
    <x v="1"/>
    <x v="22"/>
    <x v="0"/>
    <x v="0"/>
    <x v="0"/>
  </r>
  <r>
    <x v="1"/>
    <x v="22"/>
    <x v="115"/>
    <x v="0"/>
    <x v="0"/>
  </r>
  <r>
    <x v="1"/>
    <x v="22"/>
    <x v="116"/>
    <x v="0"/>
    <x v="0"/>
  </r>
  <r>
    <x v="1"/>
    <x v="22"/>
    <x v="117"/>
    <x v="0"/>
    <x v="0"/>
  </r>
  <r>
    <x v="1"/>
    <x v="22"/>
    <x v="118"/>
    <x v="0"/>
    <x v="0"/>
  </r>
  <r>
    <x v="1"/>
    <x v="23"/>
    <x v="0"/>
    <x v="0"/>
    <x v="0"/>
  </r>
  <r>
    <x v="1"/>
    <x v="23"/>
    <x v="119"/>
    <x v="0"/>
    <x v="0"/>
  </r>
  <r>
    <x v="1"/>
    <x v="23"/>
    <x v="120"/>
    <x v="0"/>
    <x v="0"/>
  </r>
  <r>
    <x v="1"/>
    <x v="24"/>
    <x v="0"/>
    <x v="0"/>
    <x v="0"/>
  </r>
  <r>
    <x v="1"/>
    <x v="24"/>
    <x v="121"/>
    <x v="0"/>
    <x v="0"/>
  </r>
  <r>
    <x v="1"/>
    <x v="24"/>
    <x v="122"/>
    <x v="0"/>
    <x v="0"/>
  </r>
  <r>
    <x v="1"/>
    <x v="24"/>
    <x v="123"/>
    <x v="0"/>
    <x v="0"/>
  </r>
  <r>
    <x v="1"/>
    <x v="24"/>
    <x v="124"/>
    <x v="0"/>
    <x v="0"/>
  </r>
  <r>
    <x v="1"/>
    <x v="24"/>
    <x v="125"/>
    <x v="0"/>
    <x v="0"/>
  </r>
  <r>
    <x v="1"/>
    <x v="24"/>
    <x v="126"/>
    <x v="0"/>
    <x v="0"/>
  </r>
  <r>
    <x v="1"/>
    <x v="24"/>
    <x v="127"/>
    <x v="0"/>
    <x v="0"/>
  </r>
  <r>
    <x v="1"/>
    <x v="24"/>
    <x v="128"/>
    <x v="0"/>
    <x v="0"/>
  </r>
  <r>
    <x v="1"/>
    <x v="25"/>
    <x v="0"/>
    <x v="0"/>
    <x v="0"/>
  </r>
  <r>
    <x v="1"/>
    <x v="25"/>
    <x v="129"/>
    <x v="0"/>
    <x v="0"/>
  </r>
  <r>
    <x v="1"/>
    <x v="25"/>
    <x v="130"/>
    <x v="0"/>
    <x v="0"/>
  </r>
  <r>
    <x v="1"/>
    <x v="25"/>
    <x v="131"/>
    <x v="0"/>
    <x v="0"/>
  </r>
  <r>
    <x v="1"/>
    <x v="25"/>
    <x v="132"/>
    <x v="0"/>
    <x v="0"/>
  </r>
  <r>
    <x v="1"/>
    <x v="25"/>
    <x v="133"/>
    <x v="0"/>
    <x v="0"/>
  </r>
  <r>
    <x v="1"/>
    <x v="26"/>
    <x v="0"/>
    <x v="0"/>
    <x v="0"/>
  </r>
  <r>
    <x v="1"/>
    <x v="27"/>
    <x v="0"/>
    <x v="0"/>
    <x v="0"/>
  </r>
  <r>
    <x v="1"/>
    <x v="27"/>
    <x v="134"/>
    <x v="0"/>
    <x v="0"/>
  </r>
  <r>
    <x v="1"/>
    <x v="27"/>
    <x v="135"/>
    <x v="0"/>
    <x v="0"/>
  </r>
  <r>
    <x v="2"/>
    <x v="0"/>
    <x v="0"/>
    <x v="0"/>
    <x v="0"/>
  </r>
  <r>
    <x v="3"/>
    <x v="0"/>
    <x v="0"/>
    <x v="0"/>
    <x v="0"/>
  </r>
  <r>
    <x v="3"/>
    <x v="28"/>
    <x v="0"/>
    <x v="0"/>
    <x v="0"/>
  </r>
  <r>
    <x v="3"/>
    <x v="28"/>
    <x v="136"/>
    <x v="0"/>
    <x v="0"/>
  </r>
  <r>
    <x v="3"/>
    <x v="28"/>
    <x v="137"/>
    <x v="0"/>
    <x v="0"/>
  </r>
  <r>
    <x v="3"/>
    <x v="28"/>
    <x v="138"/>
    <x v="0"/>
    <x v="0"/>
  </r>
  <r>
    <x v="3"/>
    <x v="28"/>
    <x v="139"/>
    <x v="0"/>
    <x v="0"/>
  </r>
  <r>
    <x v="3"/>
    <x v="28"/>
    <x v="140"/>
    <x v="0"/>
    <x v="0"/>
  </r>
  <r>
    <x v="3"/>
    <x v="28"/>
    <x v="141"/>
    <x v="0"/>
    <x v="0"/>
  </r>
  <r>
    <x v="3"/>
    <x v="28"/>
    <x v="142"/>
    <x v="0"/>
    <x v="0"/>
  </r>
  <r>
    <x v="3"/>
    <x v="28"/>
    <x v="143"/>
    <x v="0"/>
    <x v="0"/>
  </r>
  <r>
    <x v="3"/>
    <x v="29"/>
    <x v="0"/>
    <x v="0"/>
    <x v="0"/>
  </r>
  <r>
    <x v="3"/>
    <x v="29"/>
    <x v="144"/>
    <x v="0"/>
    <x v="0"/>
  </r>
  <r>
    <x v="3"/>
    <x v="29"/>
    <x v="144"/>
    <x v="28"/>
    <x v="0"/>
  </r>
  <r>
    <x v="3"/>
    <x v="29"/>
    <x v="144"/>
    <x v="29"/>
    <x v="0"/>
  </r>
  <r>
    <x v="3"/>
    <x v="29"/>
    <x v="144"/>
    <x v="30"/>
    <x v="0"/>
  </r>
  <r>
    <x v="3"/>
    <x v="29"/>
    <x v="144"/>
    <x v="31"/>
    <x v="0"/>
  </r>
  <r>
    <x v="3"/>
    <x v="29"/>
    <x v="144"/>
    <x v="32"/>
    <x v="0"/>
  </r>
  <r>
    <x v="3"/>
    <x v="29"/>
    <x v="144"/>
    <x v="33"/>
    <x v="0"/>
  </r>
  <r>
    <x v="3"/>
    <x v="29"/>
    <x v="144"/>
    <x v="34"/>
    <x v="0"/>
  </r>
  <r>
    <x v="3"/>
    <x v="29"/>
    <x v="145"/>
    <x v="0"/>
    <x v="0"/>
  </r>
  <r>
    <x v="3"/>
    <x v="29"/>
    <x v="146"/>
    <x v="0"/>
    <x v="0"/>
  </r>
  <r>
    <x v="3"/>
    <x v="29"/>
    <x v="146"/>
    <x v="35"/>
    <x v="0"/>
  </r>
  <r>
    <x v="3"/>
    <x v="29"/>
    <x v="146"/>
    <x v="36"/>
    <x v="0"/>
  </r>
  <r>
    <x v="3"/>
    <x v="29"/>
    <x v="146"/>
    <x v="37"/>
    <x v="0"/>
  </r>
  <r>
    <x v="3"/>
    <x v="29"/>
    <x v="146"/>
    <x v="38"/>
    <x v="0"/>
  </r>
  <r>
    <x v="3"/>
    <x v="29"/>
    <x v="146"/>
    <x v="39"/>
    <x v="0"/>
  </r>
  <r>
    <x v="3"/>
    <x v="29"/>
    <x v="146"/>
    <x v="40"/>
    <x v="0"/>
  </r>
  <r>
    <x v="3"/>
    <x v="29"/>
    <x v="146"/>
    <x v="41"/>
    <x v="0"/>
  </r>
  <r>
    <x v="3"/>
    <x v="30"/>
    <x v="0"/>
    <x v="0"/>
    <x v="0"/>
  </r>
  <r>
    <x v="3"/>
    <x v="30"/>
    <x v="147"/>
    <x v="0"/>
    <x v="0"/>
  </r>
  <r>
    <x v="3"/>
    <x v="30"/>
    <x v="148"/>
    <x v="0"/>
    <x v="0"/>
  </r>
  <r>
    <x v="3"/>
    <x v="30"/>
    <x v="149"/>
    <x v="0"/>
    <x v="0"/>
  </r>
  <r>
    <x v="3"/>
    <x v="30"/>
    <x v="150"/>
    <x v="0"/>
    <x v="0"/>
  </r>
  <r>
    <x v="3"/>
    <x v="31"/>
    <x v="0"/>
    <x v="0"/>
    <x v="0"/>
  </r>
  <r>
    <x v="3"/>
    <x v="31"/>
    <x v="151"/>
    <x v="0"/>
    <x v="0"/>
  </r>
  <r>
    <x v="3"/>
    <x v="31"/>
    <x v="152"/>
    <x v="0"/>
    <x v="0"/>
  </r>
  <r>
    <x v="3"/>
    <x v="32"/>
    <x v="0"/>
    <x v="0"/>
    <x v="0"/>
  </r>
  <r>
    <x v="3"/>
    <x v="32"/>
    <x v="153"/>
    <x v="0"/>
    <x v="0"/>
  </r>
  <r>
    <x v="3"/>
    <x v="32"/>
    <x v="154"/>
    <x v="0"/>
    <x v="0"/>
  </r>
  <r>
    <x v="3"/>
    <x v="32"/>
    <x v="155"/>
    <x v="0"/>
    <x v="0"/>
  </r>
  <r>
    <x v="3"/>
    <x v="32"/>
    <x v="156"/>
    <x v="0"/>
    <x v="0"/>
  </r>
  <r>
    <x v="3"/>
    <x v="32"/>
    <x v="157"/>
    <x v="0"/>
    <x v="0"/>
  </r>
  <r>
    <x v="3"/>
    <x v="32"/>
    <x v="158"/>
    <x v="0"/>
    <x v="0"/>
  </r>
  <r>
    <x v="4"/>
    <x v="0"/>
    <x v="0"/>
    <x v="0"/>
    <x v="0"/>
  </r>
  <r>
    <x v="4"/>
    <x v="33"/>
    <x v="0"/>
    <x v="0"/>
    <x v="0"/>
  </r>
  <r>
    <x v="4"/>
    <x v="34"/>
    <x v="0"/>
    <x v="0"/>
    <x v="0"/>
  </r>
  <r>
    <x v="4"/>
    <x v="34"/>
    <x v="159"/>
    <x v="0"/>
    <x v="0"/>
  </r>
  <r>
    <x v="4"/>
    <x v="34"/>
    <x v="160"/>
    <x v="0"/>
    <x v="0"/>
  </r>
  <r>
    <x v="4"/>
    <x v="34"/>
    <x v="161"/>
    <x v="0"/>
    <x v="0"/>
  </r>
  <r>
    <x v="4"/>
    <x v="34"/>
    <x v="162"/>
    <x v="0"/>
    <x v="0"/>
  </r>
  <r>
    <x v="4"/>
    <x v="34"/>
    <x v="163"/>
    <x v="0"/>
    <x v="0"/>
  </r>
  <r>
    <x v="4"/>
    <x v="34"/>
    <x v="164"/>
    <x v="0"/>
    <x v="0"/>
  </r>
  <r>
    <x v="4"/>
    <x v="34"/>
    <x v="165"/>
    <x v="0"/>
    <x v="0"/>
  </r>
  <r>
    <x v="4"/>
    <x v="35"/>
    <x v="0"/>
    <x v="0"/>
    <x v="0"/>
  </r>
  <r>
    <x v="4"/>
    <x v="35"/>
    <x v="166"/>
    <x v="0"/>
    <x v="0"/>
  </r>
  <r>
    <x v="4"/>
    <x v="35"/>
    <x v="167"/>
    <x v="0"/>
    <x v="0"/>
  </r>
  <r>
    <x v="4"/>
    <x v="35"/>
    <x v="168"/>
    <x v="0"/>
    <x v="0"/>
  </r>
  <r>
    <x v="4"/>
    <x v="35"/>
    <x v="169"/>
    <x v="0"/>
    <x v="0"/>
  </r>
  <r>
    <x v="4"/>
    <x v="36"/>
    <x v="0"/>
    <x v="0"/>
    <x v="0"/>
  </r>
  <r>
    <x v="4"/>
    <x v="36"/>
    <x v="170"/>
    <x v="0"/>
    <x v="0"/>
  </r>
  <r>
    <x v="4"/>
    <x v="36"/>
    <x v="171"/>
    <x v="0"/>
    <x v="0"/>
  </r>
  <r>
    <x v="4"/>
    <x v="36"/>
    <x v="172"/>
    <x v="0"/>
    <x v="0"/>
  </r>
  <r>
    <x v="4"/>
    <x v="36"/>
    <x v="173"/>
    <x v="0"/>
    <x v="0"/>
  </r>
  <r>
    <x v="4"/>
    <x v="36"/>
    <x v="174"/>
    <x v="0"/>
    <x v="0"/>
  </r>
  <r>
    <x v="4"/>
    <x v="36"/>
    <x v="175"/>
    <x v="0"/>
    <x v="0"/>
  </r>
  <r>
    <x v="4"/>
    <x v="36"/>
    <x v="176"/>
    <x v="0"/>
    <x v="0"/>
  </r>
  <r>
    <x v="5"/>
    <x v="0"/>
    <x v="0"/>
    <x v="0"/>
    <x v="0"/>
  </r>
  <r>
    <x v="5"/>
    <x v="37"/>
    <x v="0"/>
    <x v="0"/>
    <x v="0"/>
  </r>
  <r>
    <x v="5"/>
    <x v="37"/>
    <x v="177"/>
    <x v="0"/>
    <x v="0"/>
  </r>
  <r>
    <x v="5"/>
    <x v="37"/>
    <x v="178"/>
    <x v="0"/>
    <x v="0"/>
  </r>
  <r>
    <x v="5"/>
    <x v="37"/>
    <x v="179"/>
    <x v="0"/>
    <x v="0"/>
  </r>
  <r>
    <x v="5"/>
    <x v="37"/>
    <x v="180"/>
    <x v="0"/>
    <x v="0"/>
  </r>
  <r>
    <x v="5"/>
    <x v="37"/>
    <x v="181"/>
    <x v="0"/>
    <x v="0"/>
  </r>
  <r>
    <x v="5"/>
    <x v="37"/>
    <x v="182"/>
    <x v="0"/>
    <x v="0"/>
  </r>
  <r>
    <x v="5"/>
    <x v="37"/>
    <x v="183"/>
    <x v="0"/>
    <x v="0"/>
  </r>
  <r>
    <x v="5"/>
    <x v="38"/>
    <x v="0"/>
    <x v="0"/>
    <x v="0"/>
  </r>
  <r>
    <x v="5"/>
    <x v="38"/>
    <x v="184"/>
    <x v="0"/>
    <x v="0"/>
  </r>
  <r>
    <x v="5"/>
    <x v="38"/>
    <x v="185"/>
    <x v="0"/>
    <x v="0"/>
  </r>
  <r>
    <x v="5"/>
    <x v="38"/>
    <x v="186"/>
    <x v="0"/>
    <x v="0"/>
  </r>
  <r>
    <x v="5"/>
    <x v="38"/>
    <x v="187"/>
    <x v="0"/>
    <x v="0"/>
  </r>
  <r>
    <x v="5"/>
    <x v="38"/>
    <x v="188"/>
    <x v="0"/>
    <x v="0"/>
  </r>
  <r>
    <x v="5"/>
    <x v="38"/>
    <x v="189"/>
    <x v="0"/>
    <x v="0"/>
  </r>
  <r>
    <x v="5"/>
    <x v="39"/>
    <x v="0"/>
    <x v="0"/>
    <x v="0"/>
  </r>
  <r>
    <x v="5"/>
    <x v="39"/>
    <x v="190"/>
    <x v="0"/>
    <x v="0"/>
  </r>
  <r>
    <x v="5"/>
    <x v="39"/>
    <x v="191"/>
    <x v="0"/>
    <x v="0"/>
  </r>
  <r>
    <x v="5"/>
    <x v="39"/>
    <x v="192"/>
    <x v="0"/>
    <x v="0"/>
  </r>
  <r>
    <x v="5"/>
    <x v="39"/>
    <x v="193"/>
    <x v="0"/>
    <x v="0"/>
  </r>
  <r>
    <x v="5"/>
    <x v="39"/>
    <x v="194"/>
    <x v="0"/>
    <x v="0"/>
  </r>
  <r>
    <x v="5"/>
    <x v="39"/>
    <x v="195"/>
    <x v="0"/>
    <x v="0"/>
  </r>
  <r>
    <x v="5"/>
    <x v="39"/>
    <x v="196"/>
    <x v="0"/>
    <x v="0"/>
  </r>
  <r>
    <x v="6"/>
    <x v="0"/>
    <x v="0"/>
    <x v="0"/>
    <x v="0"/>
  </r>
  <r>
    <x v="6"/>
    <x v="40"/>
    <x v="0"/>
    <x v="0"/>
    <x v="0"/>
  </r>
  <r>
    <x v="6"/>
    <x v="40"/>
    <x v="197"/>
    <x v="0"/>
    <x v="0"/>
  </r>
  <r>
    <x v="6"/>
    <x v="40"/>
    <x v="198"/>
    <x v="0"/>
    <x v="0"/>
  </r>
  <r>
    <x v="6"/>
    <x v="40"/>
    <x v="199"/>
    <x v="0"/>
    <x v="0"/>
  </r>
  <r>
    <x v="6"/>
    <x v="40"/>
    <x v="200"/>
    <x v="0"/>
    <x v="0"/>
  </r>
  <r>
    <x v="6"/>
    <x v="40"/>
    <x v="201"/>
    <x v="0"/>
    <x v="0"/>
  </r>
  <r>
    <x v="6"/>
    <x v="40"/>
    <x v="202"/>
    <x v="0"/>
    <x v="0"/>
  </r>
  <r>
    <x v="6"/>
    <x v="40"/>
    <x v="203"/>
    <x v="0"/>
    <x v="0"/>
  </r>
  <r>
    <x v="6"/>
    <x v="40"/>
    <x v="204"/>
    <x v="0"/>
    <x v="0"/>
  </r>
  <r>
    <x v="6"/>
    <x v="40"/>
    <x v="205"/>
    <x v="0"/>
    <x v="0"/>
  </r>
  <r>
    <x v="6"/>
    <x v="40"/>
    <x v="206"/>
    <x v="0"/>
    <x v="0"/>
  </r>
  <r>
    <x v="6"/>
    <x v="40"/>
    <x v="207"/>
    <x v="0"/>
    <x v="0"/>
  </r>
  <r>
    <x v="6"/>
    <x v="41"/>
    <x v="0"/>
    <x v="0"/>
    <x v="0"/>
  </r>
  <r>
    <x v="6"/>
    <x v="41"/>
    <x v="208"/>
    <x v="0"/>
    <x v="0"/>
  </r>
  <r>
    <x v="6"/>
    <x v="41"/>
    <x v="209"/>
    <x v="0"/>
    <x v="0"/>
  </r>
  <r>
    <x v="6"/>
    <x v="41"/>
    <x v="210"/>
    <x v="0"/>
    <x v="0"/>
  </r>
  <r>
    <x v="6"/>
    <x v="41"/>
    <x v="211"/>
    <x v="0"/>
    <x v="0"/>
  </r>
  <r>
    <x v="6"/>
    <x v="41"/>
    <x v="212"/>
    <x v="0"/>
    <x v="0"/>
  </r>
  <r>
    <x v="6"/>
    <x v="41"/>
    <x v="213"/>
    <x v="0"/>
    <x v="0"/>
  </r>
  <r>
    <x v="6"/>
    <x v="41"/>
    <x v="214"/>
    <x v="0"/>
    <x v="0"/>
  </r>
  <r>
    <x v="6"/>
    <x v="42"/>
    <x v="0"/>
    <x v="0"/>
    <x v="0"/>
  </r>
  <r>
    <x v="7"/>
    <x v="0"/>
    <x v="0"/>
    <x v="0"/>
    <x v="0"/>
  </r>
  <r>
    <x v="7"/>
    <x v="43"/>
    <x v="0"/>
    <x v="0"/>
    <x v="0"/>
  </r>
  <r>
    <x v="7"/>
    <x v="43"/>
    <x v="215"/>
    <x v="0"/>
    <x v="0"/>
  </r>
  <r>
    <x v="7"/>
    <x v="43"/>
    <x v="216"/>
    <x v="0"/>
    <x v="0"/>
  </r>
  <r>
    <x v="7"/>
    <x v="43"/>
    <x v="217"/>
    <x v="0"/>
    <x v="0"/>
  </r>
  <r>
    <x v="7"/>
    <x v="43"/>
    <x v="218"/>
    <x v="0"/>
    <x v="0"/>
  </r>
  <r>
    <x v="8"/>
    <x v="0"/>
    <x v="0"/>
    <x v="0"/>
    <x v="0"/>
  </r>
  <r>
    <x v="8"/>
    <x v="44"/>
    <x v="0"/>
    <x v="0"/>
    <x v="0"/>
  </r>
  <r>
    <x v="9"/>
    <x v="0"/>
    <x v="0"/>
    <x v="0"/>
    <x v="0"/>
  </r>
  <r>
    <x v="9"/>
    <x v="45"/>
    <x v="0"/>
    <x v="0"/>
    <x v="0"/>
  </r>
  <r>
    <x v="9"/>
    <x v="45"/>
    <x v="219"/>
    <x v="0"/>
    <x v="0"/>
  </r>
  <r>
    <x v="9"/>
    <x v="45"/>
    <x v="220"/>
    <x v="0"/>
    <x v="0"/>
  </r>
  <r>
    <x v="9"/>
    <x v="45"/>
    <x v="221"/>
    <x v="0"/>
    <x v="0"/>
  </r>
  <r>
    <x v="9"/>
    <x v="45"/>
    <x v="221"/>
    <x v="42"/>
    <x v="0"/>
  </r>
  <r>
    <x v="9"/>
    <x v="45"/>
    <x v="221"/>
    <x v="43"/>
    <x v="0"/>
  </r>
  <r>
    <x v="9"/>
    <x v="45"/>
    <x v="221"/>
    <x v="44"/>
    <x v="0"/>
  </r>
  <r>
    <x v="9"/>
    <x v="45"/>
    <x v="222"/>
    <x v="0"/>
    <x v="0"/>
  </r>
  <r>
    <x v="9"/>
    <x v="45"/>
    <x v="222"/>
    <x v="45"/>
    <x v="0"/>
  </r>
  <r>
    <x v="9"/>
    <x v="45"/>
    <x v="222"/>
    <x v="46"/>
    <x v="0"/>
  </r>
  <r>
    <x v="9"/>
    <x v="45"/>
    <x v="223"/>
    <x v="0"/>
    <x v="0"/>
  </r>
  <r>
    <x v="9"/>
    <x v="45"/>
    <x v="224"/>
    <x v="0"/>
    <x v="0"/>
  </r>
  <r>
    <x v="9"/>
    <x v="45"/>
    <x v="225"/>
    <x v="0"/>
    <x v="0"/>
  </r>
  <r>
    <x v="9"/>
    <x v="45"/>
    <x v="226"/>
    <x v="0"/>
    <x v="0"/>
  </r>
  <r>
    <x v="9"/>
    <x v="46"/>
    <x v="0"/>
    <x v="0"/>
    <x v="0"/>
  </r>
  <r>
    <x v="9"/>
    <x v="46"/>
    <x v="227"/>
    <x v="0"/>
    <x v="0"/>
  </r>
  <r>
    <x v="9"/>
    <x v="46"/>
    <x v="228"/>
    <x v="0"/>
    <x v="0"/>
  </r>
  <r>
    <x v="9"/>
    <x v="46"/>
    <x v="229"/>
    <x v="0"/>
    <x v="0"/>
  </r>
  <r>
    <x v="9"/>
    <x v="46"/>
    <x v="230"/>
    <x v="0"/>
    <x v="0"/>
  </r>
  <r>
    <x v="9"/>
    <x v="46"/>
    <x v="231"/>
    <x v="0"/>
    <x v="0"/>
  </r>
  <r>
    <x v="9"/>
    <x v="46"/>
    <x v="232"/>
    <x v="0"/>
    <x v="0"/>
  </r>
  <r>
    <x v="9"/>
    <x v="47"/>
    <x v="0"/>
    <x v="0"/>
    <x v="0"/>
  </r>
  <r>
    <x v="9"/>
    <x v="47"/>
    <x v="233"/>
    <x v="0"/>
    <x v="0"/>
  </r>
  <r>
    <x v="9"/>
    <x v="47"/>
    <x v="234"/>
    <x v="0"/>
    <x v="0"/>
  </r>
  <r>
    <x v="9"/>
    <x v="48"/>
    <x v="0"/>
    <x v="0"/>
    <x v="0"/>
  </r>
  <r>
    <x v="9"/>
    <x v="48"/>
    <x v="235"/>
    <x v="0"/>
    <x v="0"/>
  </r>
  <r>
    <x v="9"/>
    <x v="48"/>
    <x v="236"/>
    <x v="0"/>
    <x v="0"/>
  </r>
  <r>
    <x v="9"/>
    <x v="48"/>
    <x v="237"/>
    <x v="0"/>
    <x v="0"/>
  </r>
  <r>
    <x v="9"/>
    <x v="48"/>
    <x v="238"/>
    <x v="0"/>
    <x v="0"/>
  </r>
  <r>
    <x v="9"/>
    <x v="48"/>
    <x v="239"/>
    <x v="0"/>
    <x v="0"/>
  </r>
  <r>
    <x v="9"/>
    <x v="48"/>
    <x v="240"/>
    <x v="0"/>
    <x v="0"/>
  </r>
  <r>
    <x v="9"/>
    <x v="48"/>
    <x v="241"/>
    <x v="0"/>
    <x v="0"/>
  </r>
  <r>
    <x v="9"/>
    <x v="49"/>
    <x v="0"/>
    <x v="0"/>
    <x v="0"/>
  </r>
  <r>
    <x v="9"/>
    <x v="50"/>
    <x v="0"/>
    <x v="0"/>
    <x v="0"/>
  </r>
  <r>
    <x v="9"/>
    <x v="51"/>
    <x v="0"/>
    <x v="0"/>
    <x v="0"/>
  </r>
  <r>
    <x v="9"/>
    <x v="52"/>
    <x v="0"/>
    <x v="0"/>
    <x v="0"/>
  </r>
  <r>
    <x v="9"/>
    <x v="52"/>
    <x v="242"/>
    <x v="0"/>
    <x v="0"/>
  </r>
  <r>
    <x v="9"/>
    <x v="52"/>
    <x v="243"/>
    <x v="0"/>
    <x v="0"/>
  </r>
  <r>
    <x v="9"/>
    <x v="52"/>
    <x v="244"/>
    <x v="0"/>
    <x v="0"/>
  </r>
  <r>
    <x v="9"/>
    <x v="52"/>
    <x v="245"/>
    <x v="0"/>
    <x v="0"/>
  </r>
  <r>
    <x v="9"/>
    <x v="52"/>
    <x v="246"/>
    <x v="0"/>
    <x v="0"/>
  </r>
  <r>
    <x v="9"/>
    <x v="52"/>
    <x v="247"/>
    <x v="0"/>
    <x v="0"/>
  </r>
  <r>
    <x v="9"/>
    <x v="52"/>
    <x v="248"/>
    <x v="0"/>
    <x v="0"/>
  </r>
  <r>
    <x v="9"/>
    <x v="52"/>
    <x v="249"/>
    <x v="0"/>
    <x v="0"/>
  </r>
  <r>
    <x v="9"/>
    <x v="52"/>
    <x v="250"/>
    <x v="0"/>
    <x v="0"/>
  </r>
  <r>
    <x v="9"/>
    <x v="52"/>
    <x v="251"/>
    <x v="0"/>
    <x v="0"/>
  </r>
  <r>
    <x v="9"/>
    <x v="53"/>
    <x v="0"/>
    <x v="0"/>
    <x v="0"/>
  </r>
  <r>
    <x v="9"/>
    <x v="53"/>
    <x v="252"/>
    <x v="0"/>
    <x v="0"/>
  </r>
  <r>
    <x v="9"/>
    <x v="53"/>
    <x v="253"/>
    <x v="0"/>
    <x v="0"/>
  </r>
  <r>
    <x v="10"/>
    <x v="0"/>
    <x v="0"/>
    <x v="0"/>
    <x v="0"/>
  </r>
  <r>
    <x v="10"/>
    <x v="54"/>
    <x v="0"/>
    <x v="0"/>
    <x v="0"/>
  </r>
  <r>
    <x v="10"/>
    <x v="54"/>
    <x v="254"/>
    <x v="0"/>
    <x v="0"/>
  </r>
  <r>
    <x v="10"/>
    <x v="54"/>
    <x v="255"/>
    <x v="0"/>
    <x v="0"/>
  </r>
  <r>
    <x v="10"/>
    <x v="54"/>
    <x v="256"/>
    <x v="0"/>
    <x v="0"/>
  </r>
  <r>
    <x v="10"/>
    <x v="54"/>
    <x v="257"/>
    <x v="0"/>
    <x v="0"/>
  </r>
  <r>
    <x v="10"/>
    <x v="54"/>
    <x v="258"/>
    <x v="0"/>
    <x v="0"/>
  </r>
  <r>
    <x v="10"/>
    <x v="54"/>
    <x v="259"/>
    <x v="0"/>
    <x v="0"/>
  </r>
  <r>
    <x v="11"/>
    <x v="0"/>
    <x v="0"/>
    <x v="0"/>
    <x v="0"/>
  </r>
  <r>
    <x v="11"/>
    <x v="55"/>
    <x v="0"/>
    <x v="0"/>
    <x v="0"/>
  </r>
  <r>
    <x v="11"/>
    <x v="55"/>
    <x v="260"/>
    <x v="0"/>
    <x v="0"/>
  </r>
  <r>
    <x v="11"/>
    <x v="55"/>
    <x v="261"/>
    <x v="0"/>
    <x v="0"/>
  </r>
  <r>
    <x v="11"/>
    <x v="55"/>
    <x v="262"/>
    <x v="0"/>
    <x v="0"/>
  </r>
  <r>
    <x v="11"/>
    <x v="55"/>
    <x v="263"/>
    <x v="0"/>
    <x v="0"/>
  </r>
  <r>
    <x v="11"/>
    <x v="56"/>
    <x v="0"/>
    <x v="0"/>
    <x v="0"/>
  </r>
  <r>
    <x v="11"/>
    <x v="56"/>
    <x v="264"/>
    <x v="0"/>
    <x v="0"/>
  </r>
  <r>
    <x v="11"/>
    <x v="56"/>
    <x v="265"/>
    <x v="0"/>
    <x v="0"/>
  </r>
  <r>
    <x v="11"/>
    <x v="56"/>
    <x v="266"/>
    <x v="0"/>
    <x v="0"/>
  </r>
  <r>
    <x v="11"/>
    <x v="56"/>
    <x v="267"/>
    <x v="0"/>
    <x v="0"/>
  </r>
  <r>
    <x v="11"/>
    <x v="56"/>
    <x v="268"/>
    <x v="0"/>
    <x v="0"/>
  </r>
  <r>
    <x v="11"/>
    <x v="57"/>
    <x v="0"/>
    <x v="0"/>
    <x v="0"/>
  </r>
  <r>
    <x v="11"/>
    <x v="57"/>
    <x v="269"/>
    <x v="0"/>
    <x v="0"/>
  </r>
  <r>
    <x v="11"/>
    <x v="57"/>
    <x v="269"/>
    <x v="47"/>
    <x v="0"/>
  </r>
  <r>
    <x v="11"/>
    <x v="57"/>
    <x v="269"/>
    <x v="48"/>
    <x v="0"/>
  </r>
  <r>
    <x v="11"/>
    <x v="57"/>
    <x v="270"/>
    <x v="0"/>
    <x v="0"/>
  </r>
  <r>
    <x v="11"/>
    <x v="57"/>
    <x v="270"/>
    <x v="49"/>
    <x v="0"/>
  </r>
  <r>
    <x v="11"/>
    <x v="57"/>
    <x v="270"/>
    <x v="50"/>
    <x v="0"/>
  </r>
  <r>
    <x v="11"/>
    <x v="57"/>
    <x v="271"/>
    <x v="0"/>
    <x v="0"/>
  </r>
  <r>
    <x v="11"/>
    <x v="57"/>
    <x v="272"/>
    <x v="0"/>
    <x v="0"/>
  </r>
  <r>
    <x v="11"/>
    <x v="58"/>
    <x v="0"/>
    <x v="0"/>
    <x v="0"/>
  </r>
  <r>
    <x v="11"/>
    <x v="59"/>
    <x v="0"/>
    <x v="0"/>
    <x v="0"/>
  </r>
  <r>
    <x v="12"/>
    <x v="0"/>
    <x v="0"/>
    <x v="0"/>
    <x v="0"/>
  </r>
  <r>
    <x v="12"/>
    <x v="60"/>
    <x v="0"/>
    <x v="0"/>
    <x v="0"/>
  </r>
  <r>
    <x v="12"/>
    <x v="61"/>
    <x v="0"/>
    <x v="0"/>
    <x v="0"/>
  </r>
  <r>
    <x v="12"/>
    <x v="61"/>
    <x v="273"/>
    <x v="0"/>
    <x v="0"/>
  </r>
  <r>
    <x v="12"/>
    <x v="61"/>
    <x v="274"/>
    <x v="0"/>
    <x v="0"/>
  </r>
  <r>
    <x v="13"/>
    <x v="0"/>
    <x v="0"/>
    <x v="0"/>
    <x v="0"/>
  </r>
  <r>
    <x v="13"/>
    <x v="62"/>
    <x v="0"/>
    <x v="0"/>
    <x v="0"/>
  </r>
  <r>
    <x v="13"/>
    <x v="63"/>
    <x v="0"/>
    <x v="0"/>
    <x v="0"/>
  </r>
  <r>
    <x v="13"/>
    <x v="64"/>
    <x v="0"/>
    <x v="0"/>
    <x v="0"/>
  </r>
  <r>
    <x v="13"/>
    <x v="64"/>
    <x v="275"/>
    <x v="0"/>
    <x v="0"/>
  </r>
  <r>
    <x v="13"/>
    <x v="64"/>
    <x v="276"/>
    <x v="0"/>
    <x v="0"/>
  </r>
  <r>
    <x v="13"/>
    <x v="64"/>
    <x v="277"/>
    <x v="0"/>
    <x v="0"/>
  </r>
  <r>
    <x v="13"/>
    <x v="64"/>
    <x v="278"/>
    <x v="0"/>
    <x v="0"/>
  </r>
  <r>
    <x v="13"/>
    <x v="64"/>
    <x v="279"/>
    <x v="0"/>
    <x v="0"/>
  </r>
  <r>
    <x v="13"/>
    <x v="64"/>
    <x v="280"/>
    <x v="0"/>
    <x v="0"/>
  </r>
  <r>
    <x v="13"/>
    <x v="64"/>
    <x v="281"/>
    <x v="0"/>
    <x v="0"/>
  </r>
  <r>
    <x v="13"/>
    <x v="64"/>
    <x v="282"/>
    <x v="0"/>
    <x v="0"/>
  </r>
  <r>
    <x v="13"/>
    <x v="64"/>
    <x v="283"/>
    <x v="0"/>
    <x v="0"/>
  </r>
  <r>
    <x v="13"/>
    <x v="64"/>
    <x v="284"/>
    <x v="0"/>
    <x v="0"/>
  </r>
  <r>
    <x v="13"/>
    <x v="64"/>
    <x v="285"/>
    <x v="0"/>
    <x v="0"/>
  </r>
  <r>
    <x v="13"/>
    <x v="64"/>
    <x v="286"/>
    <x v="0"/>
    <x v="0"/>
  </r>
  <r>
    <x v="13"/>
    <x v="64"/>
    <x v="287"/>
    <x v="0"/>
    <x v="0"/>
  </r>
  <r>
    <x v="13"/>
    <x v="65"/>
    <x v="0"/>
    <x v="0"/>
    <x v="0"/>
  </r>
  <r>
    <x v="14"/>
    <x v="0"/>
    <x v="0"/>
    <x v="0"/>
    <x v="0"/>
  </r>
  <r>
    <x v="14"/>
    <x v="66"/>
    <x v="0"/>
    <x v="0"/>
    <x v="0"/>
  </r>
  <r>
    <x v="14"/>
    <x v="66"/>
    <x v="288"/>
    <x v="0"/>
    <x v="0"/>
  </r>
  <r>
    <x v="14"/>
    <x v="66"/>
    <x v="289"/>
    <x v="0"/>
    <x v="0"/>
  </r>
  <r>
    <x v="14"/>
    <x v="67"/>
    <x v="0"/>
    <x v="0"/>
    <x v="0"/>
  </r>
  <r>
    <x v="14"/>
    <x v="67"/>
    <x v="290"/>
    <x v="0"/>
    <x v="0"/>
  </r>
  <r>
    <x v="14"/>
    <x v="67"/>
    <x v="291"/>
    <x v="0"/>
    <x v="0"/>
  </r>
  <r>
    <x v="14"/>
    <x v="67"/>
    <x v="292"/>
    <x v="0"/>
    <x v="0"/>
  </r>
  <r>
    <x v="14"/>
    <x v="67"/>
    <x v="293"/>
    <x v="0"/>
    <x v="0"/>
  </r>
  <r>
    <x v="14"/>
    <x v="67"/>
    <x v="294"/>
    <x v="0"/>
    <x v="0"/>
  </r>
  <r>
    <x v="14"/>
    <x v="68"/>
    <x v="0"/>
    <x v="0"/>
    <x v="0"/>
  </r>
  <r>
    <x v="14"/>
    <x v="68"/>
    <x v="295"/>
    <x v="0"/>
    <x v="0"/>
  </r>
  <r>
    <x v="14"/>
    <x v="68"/>
    <x v="296"/>
    <x v="0"/>
    <x v="0"/>
  </r>
  <r>
    <x v="14"/>
    <x v="68"/>
    <x v="297"/>
    <x v="0"/>
    <x v="0"/>
  </r>
  <r>
    <x v="15"/>
    <x v="0"/>
    <x v="0"/>
    <x v="0"/>
    <x v="0"/>
  </r>
  <r>
    <x v="15"/>
    <x v="69"/>
    <x v="0"/>
    <x v="0"/>
    <x v="0"/>
  </r>
  <r>
    <x v="15"/>
    <x v="69"/>
    <x v="298"/>
    <x v="0"/>
    <x v="0"/>
  </r>
  <r>
    <x v="15"/>
    <x v="69"/>
    <x v="299"/>
    <x v="0"/>
    <x v="0"/>
  </r>
  <r>
    <x v="15"/>
    <x v="69"/>
    <x v="300"/>
    <x v="0"/>
    <x v="0"/>
  </r>
  <r>
    <x v="15"/>
    <x v="69"/>
    <x v="301"/>
    <x v="0"/>
    <x v="0"/>
  </r>
  <r>
    <x v="15"/>
    <x v="69"/>
    <x v="302"/>
    <x v="0"/>
    <x v="0"/>
  </r>
  <r>
    <x v="15"/>
    <x v="69"/>
    <x v="303"/>
    <x v="0"/>
    <x v="0"/>
  </r>
  <r>
    <x v="15"/>
    <x v="69"/>
    <x v="304"/>
    <x v="0"/>
    <x v="0"/>
  </r>
  <r>
    <x v="15"/>
    <x v="69"/>
    <x v="305"/>
    <x v="0"/>
    <x v="0"/>
  </r>
  <r>
    <x v="15"/>
    <x v="69"/>
    <x v="306"/>
    <x v="0"/>
    <x v="0"/>
  </r>
  <r>
    <x v="15"/>
    <x v="69"/>
    <x v="307"/>
    <x v="0"/>
    <x v="0"/>
  </r>
  <r>
    <x v="15"/>
    <x v="69"/>
    <x v="308"/>
    <x v="0"/>
    <x v="0"/>
  </r>
  <r>
    <x v="15"/>
    <x v="69"/>
    <x v="309"/>
    <x v="0"/>
    <x v="0"/>
  </r>
  <r>
    <x v="15"/>
    <x v="70"/>
    <x v="0"/>
    <x v="0"/>
    <x v="0"/>
  </r>
  <r>
    <x v="15"/>
    <x v="70"/>
    <x v="310"/>
    <x v="0"/>
    <x v="0"/>
  </r>
  <r>
    <x v="15"/>
    <x v="70"/>
    <x v="311"/>
    <x v="0"/>
    <x v="0"/>
  </r>
  <r>
    <x v="15"/>
    <x v="70"/>
    <x v="312"/>
    <x v="0"/>
    <x v="0"/>
  </r>
  <r>
    <x v="15"/>
    <x v="70"/>
    <x v="313"/>
    <x v="0"/>
    <x v="0"/>
  </r>
  <r>
    <x v="15"/>
    <x v="70"/>
    <x v="314"/>
    <x v="0"/>
    <x v="0"/>
  </r>
  <r>
    <x v="15"/>
    <x v="70"/>
    <x v="315"/>
    <x v="0"/>
    <x v="0"/>
  </r>
  <r>
    <x v="15"/>
    <x v="70"/>
    <x v="316"/>
    <x v="0"/>
    <x v="0"/>
  </r>
  <r>
    <x v="15"/>
    <x v="70"/>
    <x v="317"/>
    <x v="0"/>
    <x v="0"/>
  </r>
  <r>
    <x v="15"/>
    <x v="70"/>
    <x v="318"/>
    <x v="0"/>
    <x v="0"/>
  </r>
  <r>
    <x v="15"/>
    <x v="70"/>
    <x v="319"/>
    <x v="0"/>
    <x v="0"/>
  </r>
  <r>
    <x v="15"/>
    <x v="70"/>
    <x v="320"/>
    <x v="0"/>
    <x v="0"/>
  </r>
  <r>
    <x v="15"/>
    <x v="71"/>
    <x v="0"/>
    <x v="0"/>
    <x v="0"/>
  </r>
  <r>
    <x v="15"/>
    <x v="71"/>
    <x v="321"/>
    <x v="0"/>
    <x v="0"/>
  </r>
  <r>
    <x v="15"/>
    <x v="71"/>
    <x v="322"/>
    <x v="0"/>
    <x v="0"/>
  </r>
  <r>
    <x v="15"/>
    <x v="71"/>
    <x v="323"/>
    <x v="0"/>
    <x v="0"/>
  </r>
  <r>
    <x v="15"/>
    <x v="71"/>
    <x v="324"/>
    <x v="0"/>
    <x v="0"/>
  </r>
  <r>
    <x v="15"/>
    <x v="71"/>
    <x v="325"/>
    <x v="0"/>
    <x v="0"/>
  </r>
  <r>
    <x v="15"/>
    <x v="71"/>
    <x v="326"/>
    <x v="0"/>
    <x v="0"/>
  </r>
  <r>
    <x v="15"/>
    <x v="71"/>
    <x v="327"/>
    <x v="0"/>
    <x v="0"/>
  </r>
  <r>
    <x v="16"/>
    <x v="0"/>
    <x v="0"/>
    <x v="0"/>
    <x v="0"/>
  </r>
  <r>
    <x v="16"/>
    <x v="72"/>
    <x v="0"/>
    <x v="0"/>
    <x v="0"/>
  </r>
  <r>
    <x v="16"/>
    <x v="72"/>
    <x v="328"/>
    <x v="0"/>
    <x v="0"/>
  </r>
  <r>
    <x v="16"/>
    <x v="72"/>
    <x v="329"/>
    <x v="0"/>
    <x v="0"/>
  </r>
  <r>
    <x v="16"/>
    <x v="72"/>
    <x v="330"/>
    <x v="0"/>
    <x v="0"/>
  </r>
  <r>
    <x v="16"/>
    <x v="72"/>
    <x v="331"/>
    <x v="0"/>
    <x v="0"/>
  </r>
  <r>
    <x v="16"/>
    <x v="72"/>
    <x v="332"/>
    <x v="0"/>
    <x v="0"/>
  </r>
  <r>
    <x v="16"/>
    <x v="72"/>
    <x v="333"/>
    <x v="0"/>
    <x v="0"/>
  </r>
  <r>
    <x v="16"/>
    <x v="72"/>
    <x v="334"/>
    <x v="0"/>
    <x v="0"/>
  </r>
  <r>
    <x v="16"/>
    <x v="72"/>
    <x v="335"/>
    <x v="0"/>
    <x v="0"/>
  </r>
  <r>
    <x v="16"/>
    <x v="72"/>
    <x v="336"/>
    <x v="0"/>
    <x v="0"/>
  </r>
  <r>
    <x v="16"/>
    <x v="72"/>
    <x v="337"/>
    <x v="0"/>
    <x v="0"/>
  </r>
  <r>
    <x v="16"/>
    <x v="72"/>
    <x v="338"/>
    <x v="0"/>
    <x v="0"/>
  </r>
  <r>
    <x v="16"/>
    <x v="72"/>
    <x v="339"/>
    <x v="0"/>
    <x v="0"/>
  </r>
  <r>
    <x v="16"/>
    <x v="72"/>
    <x v="340"/>
    <x v="0"/>
    <x v="0"/>
  </r>
  <r>
    <x v="16"/>
    <x v="73"/>
    <x v="0"/>
    <x v="0"/>
    <x v="0"/>
  </r>
  <r>
    <x v="16"/>
    <x v="73"/>
    <x v="341"/>
    <x v="0"/>
    <x v="0"/>
  </r>
  <r>
    <x v="16"/>
    <x v="73"/>
    <x v="342"/>
    <x v="0"/>
    <x v="0"/>
  </r>
  <r>
    <x v="16"/>
    <x v="73"/>
    <x v="343"/>
    <x v="0"/>
    <x v="0"/>
  </r>
  <r>
    <x v="16"/>
    <x v="73"/>
    <x v="344"/>
    <x v="0"/>
    <x v="0"/>
  </r>
  <r>
    <x v="16"/>
    <x v="73"/>
    <x v="345"/>
    <x v="0"/>
    <x v="0"/>
  </r>
  <r>
    <x v="16"/>
    <x v="73"/>
    <x v="346"/>
    <x v="0"/>
    <x v="0"/>
  </r>
  <r>
    <x v="16"/>
    <x v="73"/>
    <x v="347"/>
    <x v="0"/>
    <x v="0"/>
  </r>
  <r>
    <x v="16"/>
    <x v="73"/>
    <x v="348"/>
    <x v="0"/>
    <x v="0"/>
  </r>
  <r>
    <x v="16"/>
    <x v="73"/>
    <x v="349"/>
    <x v="0"/>
    <x v="0"/>
  </r>
  <r>
    <x v="16"/>
    <x v="74"/>
    <x v="0"/>
    <x v="0"/>
    <x v="0"/>
  </r>
  <r>
    <x v="16"/>
    <x v="74"/>
    <x v="350"/>
    <x v="0"/>
    <x v="0"/>
  </r>
  <r>
    <x v="16"/>
    <x v="74"/>
    <x v="351"/>
    <x v="0"/>
    <x v="0"/>
  </r>
  <r>
    <x v="17"/>
    <x v="0"/>
    <x v="0"/>
    <x v="0"/>
    <x v="0"/>
  </r>
  <r>
    <x v="17"/>
    <x v="75"/>
    <x v="0"/>
    <x v="0"/>
    <x v="0"/>
  </r>
  <r>
    <x v="17"/>
    <x v="75"/>
    <x v="352"/>
    <x v="0"/>
    <x v="0"/>
  </r>
  <r>
    <x v="17"/>
    <x v="75"/>
    <x v="353"/>
    <x v="0"/>
    <x v="0"/>
  </r>
  <r>
    <x v="17"/>
    <x v="76"/>
    <x v="0"/>
    <x v="0"/>
    <x v="0"/>
  </r>
  <r>
    <x v="17"/>
    <x v="76"/>
    <x v="354"/>
    <x v="0"/>
    <x v="0"/>
  </r>
  <r>
    <x v="17"/>
    <x v="76"/>
    <x v="355"/>
    <x v="0"/>
    <x v="0"/>
  </r>
  <r>
    <x v="17"/>
    <x v="77"/>
    <x v="0"/>
    <x v="0"/>
    <x v="0"/>
  </r>
  <r>
    <x v="17"/>
    <x v="77"/>
    <x v="356"/>
    <x v="0"/>
    <x v="0"/>
  </r>
  <r>
    <x v="17"/>
    <x v="77"/>
    <x v="357"/>
    <x v="0"/>
    <x v="0"/>
  </r>
  <r>
    <x v="17"/>
    <x v="77"/>
    <x v="358"/>
    <x v="0"/>
    <x v="0"/>
  </r>
  <r>
    <x v="17"/>
    <x v="78"/>
    <x v="0"/>
    <x v="0"/>
    <x v="0"/>
  </r>
  <r>
    <x v="17"/>
    <x v="78"/>
    <x v="359"/>
    <x v="0"/>
    <x v="0"/>
  </r>
  <r>
    <x v="17"/>
    <x v="78"/>
    <x v="360"/>
    <x v="0"/>
    <x v="0"/>
  </r>
  <r>
    <x v="17"/>
    <x v="79"/>
    <x v="0"/>
    <x v="0"/>
    <x v="0"/>
  </r>
  <r>
    <x v="17"/>
    <x v="80"/>
    <x v="0"/>
    <x v="0"/>
    <x v="0"/>
  </r>
  <r>
    <x v="17"/>
    <x v="80"/>
    <x v="361"/>
    <x v="0"/>
    <x v="0"/>
  </r>
  <r>
    <x v="17"/>
    <x v="80"/>
    <x v="362"/>
    <x v="0"/>
    <x v="0"/>
  </r>
  <r>
    <x v="17"/>
    <x v="81"/>
    <x v="0"/>
    <x v="0"/>
    <x v="0"/>
  </r>
  <r>
    <x v="17"/>
    <x v="81"/>
    <x v="363"/>
    <x v="0"/>
    <x v="0"/>
  </r>
  <r>
    <x v="17"/>
    <x v="81"/>
    <x v="364"/>
    <x v="0"/>
    <x v="0"/>
  </r>
  <r>
    <x v="17"/>
    <x v="81"/>
    <x v="365"/>
    <x v="0"/>
    <x v="0"/>
  </r>
  <r>
    <x v="17"/>
    <x v="81"/>
    <x v="366"/>
    <x v="0"/>
    <x v="0"/>
  </r>
  <r>
    <x v="17"/>
    <x v="81"/>
    <x v="367"/>
    <x v="0"/>
    <x v="0"/>
  </r>
  <r>
    <x v="17"/>
    <x v="81"/>
    <x v="368"/>
    <x v="0"/>
    <x v="0"/>
  </r>
  <r>
    <x v="17"/>
    <x v="81"/>
    <x v="369"/>
    <x v="0"/>
    <x v="0"/>
  </r>
  <r>
    <x v="17"/>
    <x v="81"/>
    <x v="370"/>
    <x v="0"/>
    <x v="0"/>
  </r>
  <r>
    <x v="17"/>
    <x v="81"/>
    <x v="371"/>
    <x v="0"/>
    <x v="0"/>
  </r>
  <r>
    <x v="17"/>
    <x v="81"/>
    <x v="372"/>
    <x v="0"/>
    <x v="0"/>
  </r>
  <r>
    <x v="17"/>
    <x v="82"/>
    <x v="0"/>
    <x v="0"/>
    <x v="0"/>
  </r>
  <r>
    <x v="17"/>
    <x v="82"/>
    <x v="373"/>
    <x v="0"/>
    <x v="0"/>
  </r>
  <r>
    <x v="17"/>
    <x v="82"/>
    <x v="374"/>
    <x v="0"/>
    <x v="0"/>
  </r>
  <r>
    <x v="17"/>
    <x v="82"/>
    <x v="375"/>
    <x v="0"/>
    <x v="0"/>
  </r>
  <r>
    <x v="17"/>
    <x v="82"/>
    <x v="376"/>
    <x v="0"/>
    <x v="0"/>
  </r>
  <r>
    <x v="17"/>
    <x v="82"/>
    <x v="377"/>
    <x v="0"/>
    <x v="0"/>
  </r>
  <r>
    <x v="17"/>
    <x v="82"/>
    <x v="378"/>
    <x v="0"/>
    <x v="0"/>
  </r>
  <r>
    <x v="17"/>
    <x v="82"/>
    <x v="379"/>
    <x v="0"/>
    <x v="0"/>
  </r>
  <r>
    <x v="18"/>
    <x v="0"/>
    <x v="0"/>
    <x v="0"/>
    <x v="0"/>
  </r>
  <r>
    <x v="18"/>
    <x v="83"/>
    <x v="0"/>
    <x v="0"/>
    <x v="0"/>
  </r>
  <r>
    <x v="18"/>
    <x v="83"/>
    <x v="380"/>
    <x v="0"/>
    <x v="0"/>
  </r>
  <r>
    <x v="18"/>
    <x v="83"/>
    <x v="381"/>
    <x v="0"/>
    <x v="0"/>
  </r>
  <r>
    <x v="18"/>
    <x v="83"/>
    <x v="382"/>
    <x v="0"/>
    <x v="0"/>
  </r>
  <r>
    <x v="18"/>
    <x v="83"/>
    <x v="383"/>
    <x v="0"/>
    <x v="0"/>
  </r>
  <r>
    <x v="18"/>
    <x v="83"/>
    <x v="384"/>
    <x v="0"/>
    <x v="0"/>
  </r>
  <r>
    <x v="18"/>
    <x v="83"/>
    <x v="385"/>
    <x v="0"/>
    <x v="0"/>
  </r>
  <r>
    <x v="18"/>
    <x v="84"/>
    <x v="0"/>
    <x v="0"/>
    <x v="0"/>
  </r>
  <r>
    <x v="18"/>
    <x v="85"/>
    <x v="0"/>
    <x v="0"/>
    <x v="0"/>
  </r>
  <r>
    <x v="18"/>
    <x v="86"/>
    <x v="0"/>
    <x v="0"/>
    <x v="0"/>
  </r>
  <r>
    <x v="18"/>
    <x v="87"/>
    <x v="0"/>
    <x v="0"/>
    <x v="0"/>
  </r>
  <r>
    <x v="18"/>
    <x v="87"/>
    <x v="386"/>
    <x v="0"/>
    <x v="0"/>
  </r>
  <r>
    <x v="18"/>
    <x v="87"/>
    <x v="387"/>
    <x v="0"/>
    <x v="0"/>
  </r>
  <r>
    <x v="18"/>
    <x v="88"/>
    <x v="0"/>
    <x v="0"/>
    <x v="0"/>
  </r>
  <r>
    <x v="18"/>
    <x v="89"/>
    <x v="0"/>
    <x v="0"/>
    <x v="0"/>
  </r>
  <r>
    <x v="18"/>
    <x v="90"/>
    <x v="0"/>
    <x v="0"/>
    <x v="0"/>
  </r>
  <r>
    <x v="18"/>
    <x v="91"/>
    <x v="0"/>
    <x v="0"/>
    <x v="0"/>
  </r>
  <r>
    <x v="19"/>
    <x v="0"/>
    <x v="0"/>
    <x v="0"/>
    <x v="0"/>
  </r>
  <r>
    <x v="19"/>
    <x v="92"/>
    <x v="0"/>
    <x v="0"/>
    <x v="0"/>
  </r>
  <r>
    <x v="19"/>
    <x v="92"/>
    <x v="388"/>
    <x v="0"/>
    <x v="0"/>
  </r>
  <r>
    <x v="19"/>
    <x v="92"/>
    <x v="389"/>
    <x v="0"/>
    <x v="0"/>
  </r>
  <r>
    <x v="19"/>
    <x v="92"/>
    <x v="390"/>
    <x v="0"/>
    <x v="0"/>
  </r>
  <r>
    <x v="19"/>
    <x v="92"/>
    <x v="391"/>
    <x v="0"/>
    <x v="0"/>
  </r>
  <r>
    <x v="19"/>
    <x v="93"/>
    <x v="0"/>
    <x v="0"/>
    <x v="0"/>
  </r>
  <r>
    <x v="19"/>
    <x v="93"/>
    <x v="392"/>
    <x v="0"/>
    <x v="0"/>
  </r>
  <r>
    <x v="19"/>
    <x v="93"/>
    <x v="393"/>
    <x v="0"/>
    <x v="0"/>
  </r>
  <r>
    <x v="19"/>
    <x v="93"/>
    <x v="394"/>
    <x v="0"/>
    <x v="0"/>
  </r>
  <r>
    <x v="19"/>
    <x v="94"/>
    <x v="0"/>
    <x v="0"/>
    <x v="0"/>
  </r>
  <r>
    <x v="19"/>
    <x v="94"/>
    <x v="395"/>
    <x v="0"/>
    <x v="0"/>
  </r>
  <r>
    <x v="19"/>
    <x v="94"/>
    <x v="396"/>
    <x v="0"/>
    <x v="0"/>
  </r>
  <r>
    <x v="19"/>
    <x v="94"/>
    <x v="397"/>
    <x v="0"/>
    <x v="0"/>
  </r>
  <r>
    <x v="19"/>
    <x v="94"/>
    <x v="398"/>
    <x v="0"/>
    <x v="0"/>
  </r>
  <r>
    <x v="19"/>
    <x v="94"/>
    <x v="399"/>
    <x v="0"/>
    <x v="0"/>
  </r>
  <r>
    <x v="19"/>
    <x v="94"/>
    <x v="400"/>
    <x v="0"/>
    <x v="0"/>
  </r>
  <r>
    <x v="19"/>
    <x v="94"/>
    <x v="401"/>
    <x v="0"/>
    <x v="0"/>
  </r>
  <r>
    <x v="19"/>
    <x v="94"/>
    <x v="402"/>
    <x v="0"/>
    <x v="0"/>
  </r>
  <r>
    <x v="19"/>
    <x v="94"/>
    <x v="403"/>
    <x v="0"/>
    <x v="0"/>
  </r>
  <r>
    <x v="19"/>
    <x v="94"/>
    <x v="404"/>
    <x v="0"/>
    <x v="0"/>
  </r>
  <r>
    <x v="19"/>
    <x v="94"/>
    <x v="405"/>
    <x v="0"/>
    <x v="0"/>
  </r>
  <r>
    <x v="19"/>
    <x v="95"/>
    <x v="0"/>
    <x v="0"/>
    <x v="0"/>
  </r>
  <r>
    <x v="19"/>
    <x v="95"/>
    <x v="406"/>
    <x v="0"/>
    <x v="0"/>
  </r>
  <r>
    <x v="19"/>
    <x v="95"/>
    <x v="407"/>
    <x v="0"/>
    <x v="0"/>
  </r>
  <r>
    <x v="19"/>
    <x v="95"/>
    <x v="408"/>
    <x v="0"/>
    <x v="0"/>
  </r>
  <r>
    <x v="19"/>
    <x v="96"/>
    <x v="0"/>
    <x v="0"/>
    <x v="0"/>
  </r>
  <r>
    <x v="19"/>
    <x v="96"/>
    <x v="409"/>
    <x v="0"/>
    <x v="0"/>
  </r>
  <r>
    <x v="19"/>
    <x v="96"/>
    <x v="410"/>
    <x v="0"/>
    <x v="0"/>
  </r>
  <r>
    <x v="19"/>
    <x v="96"/>
    <x v="411"/>
    <x v="0"/>
    <x v="0"/>
  </r>
  <r>
    <x v="19"/>
    <x v="96"/>
    <x v="412"/>
    <x v="0"/>
    <x v="0"/>
  </r>
  <r>
    <x v="19"/>
    <x v="96"/>
    <x v="413"/>
    <x v="0"/>
    <x v="0"/>
  </r>
  <r>
    <x v="19"/>
    <x v="96"/>
    <x v="414"/>
    <x v="0"/>
    <x v="0"/>
  </r>
  <r>
    <x v="19"/>
    <x v="97"/>
    <x v="0"/>
    <x v="0"/>
    <x v="0"/>
  </r>
  <r>
    <x v="19"/>
    <x v="97"/>
    <x v="415"/>
    <x v="0"/>
    <x v="0"/>
  </r>
  <r>
    <x v="19"/>
    <x v="97"/>
    <x v="416"/>
    <x v="0"/>
    <x v="0"/>
  </r>
  <r>
    <x v="19"/>
    <x v="97"/>
    <x v="417"/>
    <x v="0"/>
    <x v="0"/>
  </r>
  <r>
    <x v="19"/>
    <x v="97"/>
    <x v="418"/>
    <x v="0"/>
    <x v="0"/>
  </r>
  <r>
    <x v="19"/>
    <x v="97"/>
    <x v="419"/>
    <x v="0"/>
    <x v="0"/>
  </r>
  <r>
    <x v="19"/>
    <x v="97"/>
    <x v="420"/>
    <x v="0"/>
    <x v="0"/>
  </r>
  <r>
    <x v="19"/>
    <x v="97"/>
    <x v="421"/>
    <x v="0"/>
    <x v="0"/>
  </r>
  <r>
    <x v="19"/>
    <x v="97"/>
    <x v="422"/>
    <x v="0"/>
    <x v="0"/>
  </r>
  <r>
    <x v="19"/>
    <x v="97"/>
    <x v="423"/>
    <x v="0"/>
    <x v="0"/>
  </r>
  <r>
    <x v="19"/>
    <x v="97"/>
    <x v="424"/>
    <x v="0"/>
    <x v="0"/>
  </r>
  <r>
    <x v="19"/>
    <x v="97"/>
    <x v="425"/>
    <x v="0"/>
    <x v="0"/>
  </r>
  <r>
    <x v="19"/>
    <x v="97"/>
    <x v="426"/>
    <x v="0"/>
    <x v="0"/>
  </r>
  <r>
    <x v="19"/>
    <x v="97"/>
    <x v="427"/>
    <x v="0"/>
    <x v="0"/>
  </r>
  <r>
    <x v="19"/>
    <x v="97"/>
    <x v="428"/>
    <x v="0"/>
    <x v="0"/>
  </r>
  <r>
    <x v="20"/>
    <x v="0"/>
    <x v="0"/>
    <x v="0"/>
    <x v="0"/>
  </r>
  <r>
    <x v="20"/>
    <x v="98"/>
    <x v="0"/>
    <x v="0"/>
    <x v="0"/>
  </r>
  <r>
    <x v="20"/>
    <x v="98"/>
    <x v="429"/>
    <x v="0"/>
    <x v="0"/>
  </r>
  <r>
    <x v="20"/>
    <x v="98"/>
    <x v="430"/>
    <x v="0"/>
    <x v="0"/>
  </r>
  <r>
    <x v="20"/>
    <x v="98"/>
    <x v="431"/>
    <x v="0"/>
    <x v="0"/>
  </r>
  <r>
    <x v="20"/>
    <x v="98"/>
    <x v="432"/>
    <x v="0"/>
    <x v="0"/>
  </r>
  <r>
    <x v="20"/>
    <x v="98"/>
    <x v="433"/>
    <x v="0"/>
    <x v="0"/>
  </r>
  <r>
    <x v="20"/>
    <x v="98"/>
    <x v="434"/>
    <x v="0"/>
    <x v="0"/>
  </r>
  <r>
    <x v="20"/>
    <x v="98"/>
    <x v="435"/>
    <x v="0"/>
    <x v="0"/>
  </r>
  <r>
    <x v="20"/>
    <x v="98"/>
    <x v="436"/>
    <x v="0"/>
    <x v="0"/>
  </r>
  <r>
    <x v="20"/>
    <x v="99"/>
    <x v="0"/>
    <x v="0"/>
    <x v="0"/>
  </r>
  <r>
    <x v="20"/>
    <x v="99"/>
    <x v="437"/>
    <x v="0"/>
    <x v="0"/>
  </r>
  <r>
    <x v="20"/>
    <x v="99"/>
    <x v="438"/>
    <x v="0"/>
    <x v="0"/>
  </r>
  <r>
    <x v="21"/>
    <x v="0"/>
    <x v="0"/>
    <x v="0"/>
    <x v="0"/>
  </r>
  <r>
    <x v="21"/>
    <x v="100"/>
    <x v="0"/>
    <x v="0"/>
    <x v="0"/>
  </r>
  <r>
    <x v="21"/>
    <x v="100"/>
    <x v="439"/>
    <x v="0"/>
    <x v="0"/>
  </r>
  <r>
    <x v="21"/>
    <x v="100"/>
    <x v="440"/>
    <x v="0"/>
    <x v="0"/>
  </r>
  <r>
    <x v="21"/>
    <x v="100"/>
    <x v="441"/>
    <x v="0"/>
    <x v="0"/>
  </r>
  <r>
    <x v="21"/>
    <x v="100"/>
    <x v="442"/>
    <x v="0"/>
    <x v="0"/>
  </r>
  <r>
    <x v="21"/>
    <x v="100"/>
    <x v="443"/>
    <x v="0"/>
    <x v="0"/>
  </r>
  <r>
    <x v="21"/>
    <x v="101"/>
    <x v="0"/>
    <x v="0"/>
    <x v="0"/>
  </r>
  <r>
    <x v="21"/>
    <x v="101"/>
    <x v="444"/>
    <x v="0"/>
    <x v="0"/>
  </r>
  <r>
    <x v="21"/>
    <x v="101"/>
    <x v="445"/>
    <x v="0"/>
    <x v="0"/>
  </r>
  <r>
    <x v="21"/>
    <x v="101"/>
    <x v="446"/>
    <x v="0"/>
    <x v="0"/>
  </r>
  <r>
    <x v="21"/>
    <x v="101"/>
    <x v="447"/>
    <x v="0"/>
    <x v="0"/>
  </r>
  <r>
    <x v="21"/>
    <x v="101"/>
    <x v="448"/>
    <x v="0"/>
    <x v="0"/>
  </r>
  <r>
    <x v="21"/>
    <x v="101"/>
    <x v="449"/>
    <x v="0"/>
    <x v="0"/>
  </r>
  <r>
    <x v="21"/>
    <x v="101"/>
    <x v="450"/>
    <x v="0"/>
    <x v="0"/>
  </r>
  <r>
    <x v="21"/>
    <x v="101"/>
    <x v="451"/>
    <x v="0"/>
    <x v="0"/>
  </r>
  <r>
    <x v="21"/>
    <x v="102"/>
    <x v="0"/>
    <x v="0"/>
    <x v="0"/>
  </r>
  <r>
    <x v="22"/>
    <x v="0"/>
    <x v="0"/>
    <x v="0"/>
    <x v="0"/>
  </r>
  <r>
    <x v="22"/>
    <x v="103"/>
    <x v="0"/>
    <x v="0"/>
    <x v="0"/>
  </r>
  <r>
    <x v="22"/>
    <x v="104"/>
    <x v="0"/>
    <x v="0"/>
    <x v="0"/>
  </r>
  <r>
    <x v="22"/>
    <x v="105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Werte" updatedVersion="6" minRefreshableVersion="3" rowGrandTotals="0" itemPrintTitles="1" createdVersion="6" indent="0" outline="1" outlineData="1" multipleFieldFilters="0">
  <location ref="B8:B31" firstHeaderRow="1" firstDataRow="1" firstDataCol="1" rowPageCount="1" colPageCount="1"/>
  <pivotFields count="5">
    <pivotField axis="axisRow" showAll="0">
      <items count="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t="default" sd="0"/>
      </items>
    </pivotField>
    <pivotField axis="axisRow" showAll="0">
      <items count="10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t="default" sd="0"/>
      </items>
    </pivotField>
    <pivotField axis="axisRow" showAll="0">
      <items count="453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t="default" sd="0"/>
      </items>
    </pivotField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Page" showAll="0">
      <items count="2">
        <item x="0"/>
        <item t="default"/>
      </items>
    </pivotField>
  </pivotFields>
  <rowFields count="4">
    <field x="0"/>
    <field x="1"/>
    <field x="2"/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_zusammen3" displayName="tab_zusammen3" ref="A8:E637" totalsRowShown="0" headerRowDxfId="26" dataDxfId="25">
  <autoFilter ref="A8:E637"/>
  <sortState ref="A9:E637">
    <sortCondition ref="A9:A637"/>
    <sortCondition ref="B9:B637"/>
    <sortCondition ref="C9:C637"/>
    <sortCondition ref="D9:D637"/>
  </sortState>
  <tableColumns count="5">
    <tableColumn id="2" name="Produktbereich" dataDxfId="24">
      <calculatedColumnFormula>IF('Produktplan Stammdaten'!A9="","",MID('Produktplan Stammdaten'!A9,1,2)&amp;"   "&amp;VLOOKUP(MID('Produktplan Stammdaten'!A9,1,2),tab_Produktplan[],2,FALSE))</calculatedColumnFormula>
    </tableColumn>
    <tableColumn id="4" name="Produktgruppe" dataDxfId="23">
      <calculatedColumnFormula>IF(LEN('Produktplan Stammdaten'!A9)&lt;3,"",MID('Produktplan Stammdaten'!A9,1,5)&amp;"   "&amp;VLOOKUP(MID('Produktplan Stammdaten'!A9,1,5),tab_Produktplan[],2,FALSE))</calculatedColumnFormula>
    </tableColumn>
    <tableColumn id="6" name="Produkt" dataDxfId="22">
      <calculatedColumnFormula>IF(LEN('Produktplan Stammdaten'!A9)&lt;8,"",MID('Produktplan Stammdaten'!A9,1,8)&amp;"   "&amp;VLOOKUP(MID('Produktplan Stammdaten'!A9,1,8),tab_Produktplan[],2,FALSE))</calculatedColumnFormula>
    </tableColumn>
    <tableColumn id="8" name="Statistische Unterpodukte" dataDxfId="21">
      <calculatedColumnFormula>IF(LEN('Produktplan Stammdaten'!A9)&lt;9,"",MID('Produktplan Stammdaten'!A9,1,11)&amp;"   "&amp;VLOOKUP(MID('Produktplan Stammdaten'!A9,1,11),tab_Produktplan[],2,FALSE))</calculatedColumnFormula>
    </tableColumn>
    <tableColumn id="1" name="Individualisierung" dataDxfId="20">
      <calculatedColumnFormula>IF('Produktplan Stammdaten'!C9="","",'Produktplan Stammdaten'!C9)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_getrennt" displayName="tab_getrennt" ref="A8:I637" totalsRowShown="0" headerRowDxfId="19" dataDxfId="18">
  <autoFilter ref="A8:I637"/>
  <sortState ref="A9:I637">
    <sortCondition ref="A9:A637"/>
    <sortCondition ref="C9:C637"/>
    <sortCondition ref="D9:D637"/>
    <sortCondition ref="G9:G637"/>
  </sortState>
  <tableColumns count="9">
    <tableColumn id="10" name="Bereichsziffer" dataDxfId="17">
      <calculatedColumnFormula>IF('Produktplan Stammdaten'!A9="","",MID('Produktplan Stammdaten'!A9,1,2))</calculatedColumnFormula>
    </tableColumn>
    <tableColumn id="2" name="Produktbereich" dataDxfId="16">
      <calculatedColumnFormula>VLOOKUP(tab_getrennt[[#This Row],[Bereichsziffer]],tab_Produktplan[],2,FALSE)</calculatedColumnFormula>
    </tableColumn>
    <tableColumn id="5" name="Gruppenziffer" dataDxfId="15">
      <calculatedColumnFormula>IF(LEN('Produktplan Stammdaten'!A9)&lt;3,"",MID('Produktplan Stammdaten'!A9,1,5))</calculatedColumnFormula>
    </tableColumn>
    <tableColumn id="4" name="Produktgruppe" dataDxfId="14">
      <calculatedColumnFormula>IF(tab_getrennt[[#This Row],[Gruppenziffer]]="","",VLOOKUP(tab_getrennt[[#This Row],[Gruppenziffer]],tab_Produktplan[],2,FALSE))</calculatedColumnFormula>
    </tableColumn>
    <tableColumn id="7" name="Produktziffer" dataDxfId="13">
      <calculatedColumnFormula>IF(LEN('Produktplan Stammdaten'!A9)&lt;8,"",MID('Produktplan Stammdaten'!A9,1,8))</calculatedColumnFormula>
    </tableColumn>
    <tableColumn id="6" name="Produkt" dataDxfId="12">
      <calculatedColumnFormula>IF(tab_getrennt[[#This Row],[Produktziffer]]="","",VLOOKUP(tab_getrennt[[#This Row],[Produktziffer]],tab_Produktplan[],2,FALSE))</calculatedColumnFormula>
    </tableColumn>
    <tableColumn id="9" name="Unterproduktziffer" dataDxfId="11">
      <calculatedColumnFormula>IF(LEN('Produktplan Stammdaten'!A9)&lt;9,"",MID('Produktplan Stammdaten'!A9,1,11))</calculatedColumnFormula>
    </tableColumn>
    <tableColumn id="8" name="Statistische Unterpodukte" dataDxfId="10">
      <calculatedColumnFormula>IF(tab_getrennt[[#This Row],[Unterproduktziffer]]="","",VLOOKUP(MID('Produktplan Stammdaten'!A9,1,11),tab_Produktplan[],2,FALSE))</calculatedColumnFormula>
    </tableColumn>
    <tableColumn id="1" name="Individualisierung" dataDxfId="9">
      <calculatedColumnFormula>IF('Produktplan Stammdaten'!C9="","",'Produktplan Stammdaten'!C9)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_Produktplan" displayName="tab_Produktplan" ref="A8:C637" totalsRowShown="0">
  <autoFilter ref="A8:C637"/>
  <sortState ref="A9:C634">
    <sortCondition ref="A8:A634"/>
  </sortState>
  <tableColumns count="3">
    <tableColumn id="1" name="Ziffer" dataDxfId="8"/>
    <tableColumn id="2" name="Bezeichnung"/>
    <tableColumn id="3" name="Individualisierung" dataDxfId="7">
      <calculatedColumnFormula>RANDBETWEEN(1,6)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_hilf" displayName="tab_hilf" ref="A9:E638" totalsRowShown="0" headerRowDxfId="6" dataDxfId="5">
  <autoFilter ref="A9:E638"/>
  <sortState ref="A10:E638">
    <sortCondition ref="A10:A638"/>
    <sortCondition ref="B10:B638"/>
    <sortCondition ref="C10:C638"/>
    <sortCondition ref="D10:D638"/>
  </sortState>
  <tableColumns count="5">
    <tableColumn id="2" name="Produktbereich" dataDxfId="4">
      <calculatedColumnFormula>IF('Produktplan Stammdaten'!A9="","",MID('Produktplan Stammdaten'!A9,1,2)&amp;"   "&amp;VLOOKUP(MID('Produktplan Stammdaten'!A9,1,2),tab_Produktplan[],2,FALSE))</calculatedColumnFormula>
    </tableColumn>
    <tableColumn id="4" name="Produktgruppe" dataDxfId="3">
      <calculatedColumnFormula>IF(LEN('Produktplan Stammdaten'!A9)&lt;3,"",MID('Produktplan Stammdaten'!A9,1,5)&amp;"   "&amp;VLOOKUP(MID('Produktplan Stammdaten'!A9,1,5),tab_Produktplan[],2,FALSE))</calculatedColumnFormula>
    </tableColumn>
    <tableColumn id="6" name="Produkt" dataDxfId="2">
      <calculatedColumnFormula>IF(LEN('Produktplan Stammdaten'!A9)&lt;8,"",MID('Produktplan Stammdaten'!A9,1,8)&amp;"   "&amp;VLOOKUP(MID('Produktplan Stammdaten'!A9,1,8),tab_Produktplan[],2,FALSE))</calculatedColumnFormula>
    </tableColumn>
    <tableColumn id="8" name="Statistische Unterpodukte" dataDxfId="1">
      <calculatedColumnFormula>IF(LEN('Produktplan Stammdaten'!A9)&lt;9,"",MID('Produktplan Stammdaten'!A9,1,11)&amp;"   "&amp;VLOOKUP(MID('Produktplan Stammdaten'!A9,1,11),tab_Produktplan[],2,FALSE))</calculatedColumnFormula>
    </tableColumn>
    <tableColumn id="1" name="Individualisierung" dataDxfId="0">
      <calculatedColumnFormula>IF('Produktplan Stammdaten'!C9="","",'Produktplan Stammdaten'!C9)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90"/>
  <sheetViews>
    <sheetView tabSelected="1" zoomScaleNormal="100" workbookViewId="0">
      <selection activeCell="A82" sqref="A82:G82"/>
    </sheetView>
  </sheetViews>
  <sheetFormatPr baseColWidth="10" defaultRowHeight="12.75" x14ac:dyDescent="0.2"/>
  <cols>
    <col min="1" max="6" width="11.42578125" style="13"/>
    <col min="7" max="7" width="12.85546875" style="13" customWidth="1"/>
  </cols>
  <sheetData>
    <row r="1" spans="1:7" ht="23.25" x14ac:dyDescent="0.35">
      <c r="A1" s="38" t="s">
        <v>1206</v>
      </c>
      <c r="B1" s="38"/>
      <c r="C1" s="38"/>
      <c r="D1" s="38"/>
      <c r="E1" s="38"/>
      <c r="F1" s="38"/>
      <c r="G1" s="38"/>
    </row>
    <row r="2" spans="1:7" x14ac:dyDescent="0.2">
      <c r="F2" s="13" t="s">
        <v>1187</v>
      </c>
      <c r="G2" s="26">
        <f>'Produktplan Stammdaten'!C6</f>
        <v>43952</v>
      </c>
    </row>
    <row r="3" spans="1:7" x14ac:dyDescent="0.2">
      <c r="A3" s="39" t="s">
        <v>1189</v>
      </c>
      <c r="B3" s="39"/>
      <c r="C3" s="39"/>
      <c r="D3" s="39"/>
      <c r="E3" s="39"/>
      <c r="F3" s="39"/>
      <c r="G3" s="39"/>
    </row>
    <row r="5" spans="1:7" ht="25.5" customHeight="1" x14ac:dyDescent="0.2">
      <c r="A5" s="37" t="s">
        <v>1209</v>
      </c>
      <c r="B5" s="37"/>
      <c r="C5" s="37"/>
      <c r="D5" s="37"/>
      <c r="E5" s="37"/>
      <c r="F5" s="37"/>
      <c r="G5" s="37"/>
    </row>
    <row r="7" spans="1:7" ht="51" customHeight="1" x14ac:dyDescent="0.2">
      <c r="A7" s="36" t="s">
        <v>1210</v>
      </c>
      <c r="B7" s="36"/>
      <c r="C7" s="36"/>
      <c r="D7" s="36"/>
      <c r="E7" s="36"/>
      <c r="F7" s="36"/>
      <c r="G7" s="36"/>
    </row>
    <row r="8" spans="1:7" ht="12.75" customHeight="1" x14ac:dyDescent="0.2">
      <c r="A8" s="30"/>
      <c r="B8" s="30"/>
      <c r="C8" s="30"/>
      <c r="D8" s="30"/>
      <c r="E8" s="30"/>
      <c r="F8" s="30"/>
      <c r="G8" s="30"/>
    </row>
    <row r="9" spans="1:7" ht="51" customHeight="1" x14ac:dyDescent="0.2">
      <c r="A9" s="36" t="s">
        <v>1301</v>
      </c>
      <c r="B9" s="36"/>
      <c r="C9" s="36"/>
      <c r="D9" s="36"/>
      <c r="E9" s="36"/>
      <c r="F9" s="36"/>
      <c r="G9" s="36"/>
    </row>
    <row r="10" spans="1:7" ht="12.75" customHeight="1" x14ac:dyDescent="0.2">
      <c r="A10" s="31"/>
      <c r="B10" s="31"/>
      <c r="C10" s="31"/>
      <c r="D10" s="31"/>
      <c r="E10" s="31"/>
      <c r="F10" s="31"/>
      <c r="G10" s="31"/>
    </row>
    <row r="11" spans="1:7" ht="12.75" customHeight="1" x14ac:dyDescent="0.2">
      <c r="A11" s="31"/>
      <c r="B11" s="31"/>
      <c r="C11" s="31"/>
      <c r="D11" s="31"/>
      <c r="E11" s="31"/>
      <c r="F11" s="31"/>
      <c r="G11" s="31"/>
    </row>
    <row r="12" spans="1:7" ht="12.75" customHeight="1" x14ac:dyDescent="0.2">
      <c r="A12" s="31"/>
      <c r="B12" s="31"/>
      <c r="C12" s="31"/>
      <c r="D12" s="31"/>
      <c r="E12" s="31"/>
      <c r="F12" s="31"/>
      <c r="G12" s="31"/>
    </row>
    <row r="13" spans="1:7" ht="12.75" customHeight="1" x14ac:dyDescent="0.2">
      <c r="A13" s="36" t="s">
        <v>1217</v>
      </c>
      <c r="B13" s="36"/>
      <c r="C13" s="36"/>
      <c r="D13" s="36"/>
      <c r="E13" s="36"/>
      <c r="F13" s="36"/>
      <c r="G13" s="36"/>
    </row>
    <row r="14" spans="1:7" ht="12.75" customHeight="1" x14ac:dyDescent="0.2">
      <c r="A14" s="31"/>
      <c r="B14" s="31"/>
      <c r="C14" s="31"/>
      <c r="D14" s="31"/>
      <c r="E14" s="31"/>
      <c r="F14" s="31"/>
      <c r="G14" s="31"/>
    </row>
    <row r="15" spans="1:7" ht="12.75" customHeight="1" x14ac:dyDescent="0.2">
      <c r="A15" s="31"/>
      <c r="B15" s="31"/>
      <c r="C15" s="31"/>
      <c r="D15" s="31"/>
      <c r="E15" s="31"/>
      <c r="F15" s="31"/>
      <c r="G15" s="31"/>
    </row>
    <row r="16" spans="1:7" ht="12.75" customHeight="1" x14ac:dyDescent="0.2">
      <c r="A16" s="31"/>
      <c r="B16" s="31"/>
      <c r="C16" s="31"/>
      <c r="D16" s="31"/>
      <c r="E16" s="31"/>
      <c r="F16" s="31"/>
      <c r="G16" s="31"/>
    </row>
    <row r="17" spans="1:7" ht="12.75" customHeight="1" x14ac:dyDescent="0.2">
      <c r="A17" s="31"/>
      <c r="B17" s="31"/>
      <c r="C17" s="31"/>
      <c r="D17" s="31"/>
      <c r="E17" s="31"/>
      <c r="F17" s="31"/>
      <c r="G17" s="31"/>
    </row>
    <row r="18" spans="1:7" ht="12.75" customHeight="1" x14ac:dyDescent="0.2">
      <c r="A18" s="31"/>
      <c r="B18" s="31"/>
      <c r="C18" s="31"/>
      <c r="D18" s="31"/>
      <c r="E18" s="31"/>
      <c r="F18" s="31"/>
      <c r="G18" s="31"/>
    </row>
    <row r="20" spans="1:7" ht="25.5" customHeight="1" x14ac:dyDescent="0.2">
      <c r="A20" s="37" t="s">
        <v>1203</v>
      </c>
      <c r="B20" s="37"/>
      <c r="C20" s="37"/>
      <c r="D20" s="37"/>
      <c r="E20" s="37"/>
      <c r="F20" s="37"/>
      <c r="G20" s="37"/>
    </row>
    <row r="22" spans="1:7" ht="51" customHeight="1" x14ac:dyDescent="0.2">
      <c r="A22" s="36" t="s">
        <v>1211</v>
      </c>
      <c r="B22" s="36"/>
      <c r="C22" s="36"/>
      <c r="D22" s="36"/>
      <c r="E22" s="36"/>
      <c r="F22" s="36"/>
      <c r="G22" s="36"/>
    </row>
    <row r="29" spans="1:7" x14ac:dyDescent="0.2">
      <c r="A29" s="36" t="s">
        <v>1207</v>
      </c>
      <c r="B29" s="36"/>
      <c r="C29" s="36"/>
      <c r="D29" s="36"/>
      <c r="E29" s="36"/>
      <c r="F29" s="36"/>
      <c r="G29" s="36"/>
    </row>
    <row r="60" spans="1:7" x14ac:dyDescent="0.2">
      <c r="A60" s="36" t="s">
        <v>1212</v>
      </c>
      <c r="B60" s="36"/>
      <c r="C60" s="36"/>
      <c r="D60" s="36"/>
      <c r="E60" s="36"/>
      <c r="F60" s="36"/>
      <c r="G60" s="36"/>
    </row>
    <row r="61" spans="1:7" x14ac:dyDescent="0.2">
      <c r="A61" s="30"/>
      <c r="B61" s="30"/>
      <c r="C61" s="30"/>
      <c r="D61" s="30"/>
      <c r="E61" s="30"/>
      <c r="F61" s="30"/>
      <c r="G61" s="30"/>
    </row>
    <row r="62" spans="1:7" ht="24.75" customHeight="1" x14ac:dyDescent="0.2">
      <c r="A62" s="36" t="s">
        <v>1208</v>
      </c>
      <c r="B62" s="36"/>
      <c r="C62" s="36"/>
      <c r="D62" s="36"/>
      <c r="E62" s="36"/>
      <c r="F62" s="36"/>
      <c r="G62" s="36"/>
    </row>
    <row r="63" spans="1:7" x14ac:dyDescent="0.2">
      <c r="A63" s="30"/>
      <c r="B63" s="30"/>
      <c r="C63" s="30"/>
      <c r="D63" s="30"/>
      <c r="E63" s="30"/>
      <c r="F63" s="30"/>
      <c r="G63" s="30"/>
    </row>
    <row r="64" spans="1:7" x14ac:dyDescent="0.2">
      <c r="A64" s="30"/>
      <c r="B64" s="30"/>
      <c r="C64" s="30"/>
      <c r="D64" s="30"/>
      <c r="E64" s="30"/>
      <c r="F64" s="30"/>
      <c r="G64" s="30"/>
    </row>
    <row r="65" spans="1:7" x14ac:dyDescent="0.2">
      <c r="A65" s="30"/>
      <c r="B65" s="30"/>
      <c r="C65" s="30"/>
      <c r="D65" s="30"/>
      <c r="E65" s="30"/>
      <c r="F65" s="30"/>
      <c r="G65" s="30"/>
    </row>
    <row r="66" spans="1:7" x14ac:dyDescent="0.2">
      <c r="A66" s="30"/>
      <c r="B66" s="30"/>
      <c r="C66" s="30"/>
      <c r="D66" s="30"/>
      <c r="E66" s="30"/>
      <c r="F66" s="30"/>
      <c r="G66" s="30"/>
    </row>
    <row r="67" spans="1:7" x14ac:dyDescent="0.2">
      <c r="A67" s="30"/>
      <c r="B67" s="30"/>
      <c r="C67" s="30"/>
      <c r="D67" s="30"/>
      <c r="E67" s="30"/>
      <c r="F67" s="30"/>
      <c r="G67" s="30"/>
    </row>
    <row r="68" spans="1:7" x14ac:dyDescent="0.2">
      <c r="A68" s="30"/>
      <c r="B68" s="30"/>
      <c r="C68" s="30"/>
      <c r="D68" s="30"/>
      <c r="E68" s="30"/>
      <c r="F68" s="30"/>
      <c r="G68" s="30"/>
    </row>
    <row r="69" spans="1:7" x14ac:dyDescent="0.2">
      <c r="A69" s="30"/>
      <c r="B69" s="30"/>
      <c r="C69" s="30"/>
      <c r="D69" s="30"/>
      <c r="E69" s="30"/>
      <c r="F69" s="30"/>
      <c r="G69" s="30"/>
    </row>
    <row r="70" spans="1:7" x14ac:dyDescent="0.2">
      <c r="A70" s="31"/>
      <c r="B70" s="31"/>
      <c r="C70" s="31"/>
      <c r="D70" s="31"/>
      <c r="E70" s="31"/>
      <c r="F70" s="31"/>
      <c r="G70" s="31"/>
    </row>
    <row r="71" spans="1:7" x14ac:dyDescent="0.2">
      <c r="A71" s="36" t="s">
        <v>1213</v>
      </c>
      <c r="B71" s="36"/>
      <c r="C71" s="36"/>
      <c r="D71" s="36"/>
      <c r="E71" s="36"/>
      <c r="F71" s="36"/>
      <c r="G71" s="36"/>
    </row>
    <row r="80" spans="1:7" ht="25.5" customHeight="1" x14ac:dyDescent="0.2">
      <c r="A80" s="36" t="s">
        <v>1204</v>
      </c>
      <c r="B80" s="36"/>
      <c r="C80" s="36"/>
      <c r="D80" s="36"/>
      <c r="E80" s="36"/>
      <c r="F80" s="36"/>
      <c r="G80" s="36"/>
    </row>
    <row r="82" spans="1:7" ht="51" customHeight="1" x14ac:dyDescent="0.2">
      <c r="A82" s="36" t="s">
        <v>1218</v>
      </c>
      <c r="B82" s="36"/>
      <c r="C82" s="36"/>
      <c r="D82" s="36"/>
      <c r="E82" s="36"/>
      <c r="F82" s="36"/>
      <c r="G82" s="36"/>
    </row>
    <row r="84" spans="1:7" ht="25.5" customHeight="1" x14ac:dyDescent="0.2">
      <c r="A84" s="36" t="s">
        <v>1205</v>
      </c>
      <c r="B84" s="36"/>
      <c r="C84" s="36"/>
      <c r="D84" s="36"/>
      <c r="E84" s="36"/>
      <c r="F84" s="36"/>
      <c r="G84" s="36"/>
    </row>
    <row r="90" spans="1:7" ht="37.5" customHeight="1" x14ac:dyDescent="0.2">
      <c r="A90" s="36" t="s">
        <v>1200</v>
      </c>
      <c r="B90" s="36"/>
      <c r="C90" s="36"/>
      <c r="D90" s="36"/>
      <c r="E90" s="36"/>
      <c r="F90" s="36"/>
      <c r="G90" s="36"/>
    </row>
  </sheetData>
  <mergeCells count="16">
    <mergeCell ref="A20:G20"/>
    <mergeCell ref="A1:G1"/>
    <mergeCell ref="A3:G3"/>
    <mergeCell ref="A5:G5"/>
    <mergeCell ref="A7:G7"/>
    <mergeCell ref="A9:G9"/>
    <mergeCell ref="A13:G13"/>
    <mergeCell ref="A82:G82"/>
    <mergeCell ref="A84:G84"/>
    <mergeCell ref="A90:G90"/>
    <mergeCell ref="A22:G22"/>
    <mergeCell ref="A29:G29"/>
    <mergeCell ref="A60:G60"/>
    <mergeCell ref="A62:G62"/>
    <mergeCell ref="A71:G71"/>
    <mergeCell ref="A80:G80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E1367"/>
  <sheetViews>
    <sheetView zoomScaleNormal="100" workbookViewId="0">
      <selection activeCell="B21" sqref="B21"/>
    </sheetView>
  </sheetViews>
  <sheetFormatPr baseColWidth="10" defaultRowHeight="12.75" x14ac:dyDescent="0.2"/>
  <cols>
    <col min="1" max="1" width="2.7109375" customWidth="1"/>
    <col min="2" max="2" width="121.7109375" style="23" customWidth="1"/>
    <col min="3" max="3" width="11.5703125" customWidth="1"/>
  </cols>
  <sheetData>
    <row r="1" spans="2:5" s="2" customFormat="1" ht="23.25" x14ac:dyDescent="0.35">
      <c r="B1" s="41" t="s">
        <v>1182</v>
      </c>
      <c r="C1" s="41"/>
      <c r="D1" s="6"/>
      <c r="E1" s="6"/>
    </row>
    <row r="2" spans="2:5" s="2" customFormat="1" ht="12.75" customHeight="1" x14ac:dyDescent="0.35">
      <c r="B2" s="20"/>
      <c r="C2" s="5"/>
      <c r="D2" s="5"/>
      <c r="E2" s="5"/>
    </row>
    <row r="3" spans="2:5" s="2" customFormat="1" x14ac:dyDescent="0.2">
      <c r="B3" s="40" t="s">
        <v>1188</v>
      </c>
      <c r="C3" s="40"/>
      <c r="D3" s="7"/>
      <c r="E3" s="7"/>
    </row>
    <row r="4" spans="2:5" s="2" customFormat="1" x14ac:dyDescent="0.2">
      <c r="B4" s="21"/>
      <c r="C4" s="7"/>
      <c r="D4" s="7"/>
      <c r="E4" s="7"/>
    </row>
    <row r="5" spans="2:5" x14ac:dyDescent="0.2">
      <c r="B5" s="22" t="s">
        <v>1187</v>
      </c>
      <c r="C5" s="12">
        <f>'Produktplan Stammdaten'!C6</f>
        <v>43952</v>
      </c>
    </row>
    <row r="6" spans="2:5" x14ac:dyDescent="0.2">
      <c r="B6" s="32" t="s">
        <v>1192</v>
      </c>
      <c r="C6" t="s">
        <v>1298</v>
      </c>
    </row>
    <row r="7" spans="2:5" x14ac:dyDescent="0.2">
      <c r="B7"/>
    </row>
    <row r="8" spans="2:5" x14ac:dyDescent="0.2">
      <c r="B8" s="32" t="s">
        <v>1299</v>
      </c>
    </row>
    <row r="9" spans="2:5" x14ac:dyDescent="0.2">
      <c r="B9" s="33" t="s">
        <v>1158</v>
      </c>
    </row>
    <row r="10" spans="2:5" x14ac:dyDescent="0.2">
      <c r="B10" s="33" t="s">
        <v>1159</v>
      </c>
    </row>
    <row r="11" spans="2:5" x14ac:dyDescent="0.2">
      <c r="B11" s="33" t="s">
        <v>1300</v>
      </c>
    </row>
    <row r="12" spans="2:5" x14ac:dyDescent="0.2">
      <c r="B12" s="33" t="s">
        <v>1160</v>
      </c>
    </row>
    <row r="13" spans="2:5" x14ac:dyDescent="0.2">
      <c r="B13" s="33" t="s">
        <v>1161</v>
      </c>
    </row>
    <row r="14" spans="2:5" x14ac:dyDescent="0.2">
      <c r="B14" s="33" t="s">
        <v>1162</v>
      </c>
    </row>
    <row r="15" spans="2:5" x14ac:dyDescent="0.2">
      <c r="B15" s="33" t="s">
        <v>1163</v>
      </c>
    </row>
    <row r="16" spans="2:5" x14ac:dyDescent="0.2">
      <c r="B16" s="33" t="s">
        <v>1164</v>
      </c>
    </row>
    <row r="17" spans="2:2" x14ac:dyDescent="0.2">
      <c r="B17" s="33" t="s">
        <v>1190</v>
      </c>
    </row>
    <row r="18" spans="2:2" x14ac:dyDescent="0.2">
      <c r="B18" s="33" t="s">
        <v>1165</v>
      </c>
    </row>
    <row r="19" spans="2:2" x14ac:dyDescent="0.2">
      <c r="B19" s="33" t="s">
        <v>1297</v>
      </c>
    </row>
    <row r="20" spans="2:2" x14ac:dyDescent="0.2">
      <c r="B20" s="33" t="s">
        <v>1166</v>
      </c>
    </row>
    <row r="21" spans="2:2" x14ac:dyDescent="0.2">
      <c r="B21" s="33" t="s">
        <v>1167</v>
      </c>
    </row>
    <row r="22" spans="2:2" x14ac:dyDescent="0.2">
      <c r="B22" s="33" t="s">
        <v>1168</v>
      </c>
    </row>
    <row r="23" spans="2:2" x14ac:dyDescent="0.2">
      <c r="B23" s="33" t="s">
        <v>1169</v>
      </c>
    </row>
    <row r="24" spans="2:2" x14ac:dyDescent="0.2">
      <c r="B24" s="33" t="s">
        <v>1170</v>
      </c>
    </row>
    <row r="25" spans="2:2" x14ac:dyDescent="0.2">
      <c r="B25" s="33" t="s">
        <v>1171</v>
      </c>
    </row>
    <row r="26" spans="2:2" x14ac:dyDescent="0.2">
      <c r="B26" s="33" t="s">
        <v>1172</v>
      </c>
    </row>
    <row r="27" spans="2:2" x14ac:dyDescent="0.2">
      <c r="B27" s="33" t="s">
        <v>1173</v>
      </c>
    </row>
    <row r="28" spans="2:2" x14ac:dyDescent="0.2">
      <c r="B28" s="33" t="s">
        <v>1174</v>
      </c>
    </row>
    <row r="29" spans="2:2" x14ac:dyDescent="0.2">
      <c r="B29" s="33" t="s">
        <v>1175</v>
      </c>
    </row>
    <row r="30" spans="2:2" x14ac:dyDescent="0.2">
      <c r="B30" s="33" t="s">
        <v>1176</v>
      </c>
    </row>
    <row r="31" spans="2:2" x14ac:dyDescent="0.2">
      <c r="B31" s="33" t="s">
        <v>1191</v>
      </c>
    </row>
    <row r="32" spans="2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  <row r="39" spans="2:2" x14ac:dyDescent="0.2">
      <c r="B39"/>
    </row>
    <row r="40" spans="2:2" x14ac:dyDescent="0.2">
      <c r="B40"/>
    </row>
    <row r="41" spans="2:2" x14ac:dyDescent="0.2">
      <c r="B41"/>
    </row>
    <row r="42" spans="2:2" x14ac:dyDescent="0.2">
      <c r="B42"/>
    </row>
    <row r="43" spans="2:2" x14ac:dyDescent="0.2">
      <c r="B43"/>
    </row>
    <row r="44" spans="2:2" x14ac:dyDescent="0.2">
      <c r="B44"/>
    </row>
    <row r="45" spans="2:2" x14ac:dyDescent="0.2">
      <c r="B45"/>
    </row>
    <row r="46" spans="2:2" x14ac:dyDescent="0.2">
      <c r="B46"/>
    </row>
    <row r="47" spans="2:2" x14ac:dyDescent="0.2">
      <c r="B47"/>
    </row>
    <row r="48" spans="2:2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  <row r="568" spans="2:2" x14ac:dyDescent="0.2">
      <c r="B568"/>
    </row>
    <row r="569" spans="2:2" x14ac:dyDescent="0.2">
      <c r="B569"/>
    </row>
    <row r="570" spans="2:2" x14ac:dyDescent="0.2">
      <c r="B570"/>
    </row>
    <row r="571" spans="2:2" x14ac:dyDescent="0.2">
      <c r="B571"/>
    </row>
    <row r="572" spans="2:2" x14ac:dyDescent="0.2">
      <c r="B572"/>
    </row>
    <row r="573" spans="2:2" x14ac:dyDescent="0.2">
      <c r="B573"/>
    </row>
    <row r="574" spans="2:2" x14ac:dyDescent="0.2">
      <c r="B574"/>
    </row>
    <row r="575" spans="2:2" x14ac:dyDescent="0.2">
      <c r="B575"/>
    </row>
    <row r="576" spans="2:2" x14ac:dyDescent="0.2">
      <c r="B576"/>
    </row>
    <row r="577" spans="2:2" x14ac:dyDescent="0.2">
      <c r="B577"/>
    </row>
    <row r="578" spans="2:2" x14ac:dyDescent="0.2">
      <c r="B578"/>
    </row>
    <row r="579" spans="2:2" x14ac:dyDescent="0.2">
      <c r="B579"/>
    </row>
    <row r="580" spans="2:2" x14ac:dyDescent="0.2">
      <c r="B580"/>
    </row>
    <row r="581" spans="2:2" x14ac:dyDescent="0.2">
      <c r="B581"/>
    </row>
    <row r="582" spans="2:2" x14ac:dyDescent="0.2">
      <c r="B582"/>
    </row>
    <row r="583" spans="2:2" x14ac:dyDescent="0.2">
      <c r="B583"/>
    </row>
    <row r="584" spans="2:2" x14ac:dyDescent="0.2">
      <c r="B584"/>
    </row>
    <row r="585" spans="2:2" x14ac:dyDescent="0.2">
      <c r="B585"/>
    </row>
    <row r="586" spans="2:2" x14ac:dyDescent="0.2">
      <c r="B586"/>
    </row>
    <row r="587" spans="2:2" x14ac:dyDescent="0.2">
      <c r="B587"/>
    </row>
    <row r="588" spans="2:2" x14ac:dyDescent="0.2">
      <c r="B588"/>
    </row>
    <row r="589" spans="2:2" x14ac:dyDescent="0.2">
      <c r="B589"/>
    </row>
    <row r="590" spans="2:2" x14ac:dyDescent="0.2">
      <c r="B590"/>
    </row>
    <row r="591" spans="2:2" x14ac:dyDescent="0.2">
      <c r="B591"/>
    </row>
    <row r="592" spans="2:2" x14ac:dyDescent="0.2">
      <c r="B592"/>
    </row>
    <row r="593" spans="2:2" x14ac:dyDescent="0.2">
      <c r="B593"/>
    </row>
    <row r="594" spans="2:2" x14ac:dyDescent="0.2">
      <c r="B594"/>
    </row>
    <row r="595" spans="2:2" x14ac:dyDescent="0.2">
      <c r="B595"/>
    </row>
    <row r="596" spans="2:2" x14ac:dyDescent="0.2">
      <c r="B596"/>
    </row>
    <row r="597" spans="2:2" x14ac:dyDescent="0.2">
      <c r="B597"/>
    </row>
    <row r="598" spans="2:2" x14ac:dyDescent="0.2">
      <c r="B598"/>
    </row>
    <row r="599" spans="2:2" x14ac:dyDescent="0.2">
      <c r="B599"/>
    </row>
    <row r="600" spans="2:2" x14ac:dyDescent="0.2">
      <c r="B600"/>
    </row>
    <row r="601" spans="2:2" x14ac:dyDescent="0.2">
      <c r="B601"/>
    </row>
    <row r="602" spans="2:2" x14ac:dyDescent="0.2">
      <c r="B602"/>
    </row>
    <row r="603" spans="2:2" x14ac:dyDescent="0.2">
      <c r="B603"/>
    </row>
    <row r="604" spans="2:2" x14ac:dyDescent="0.2">
      <c r="B604"/>
    </row>
    <row r="605" spans="2:2" x14ac:dyDescent="0.2">
      <c r="B605"/>
    </row>
    <row r="606" spans="2:2" x14ac:dyDescent="0.2">
      <c r="B606"/>
    </row>
    <row r="607" spans="2:2" x14ac:dyDescent="0.2">
      <c r="B607"/>
    </row>
    <row r="608" spans="2:2" x14ac:dyDescent="0.2">
      <c r="B608"/>
    </row>
    <row r="609" spans="2:2" x14ac:dyDescent="0.2">
      <c r="B609"/>
    </row>
    <row r="610" spans="2:2" x14ac:dyDescent="0.2">
      <c r="B610"/>
    </row>
    <row r="611" spans="2:2" x14ac:dyDescent="0.2">
      <c r="B611"/>
    </row>
    <row r="612" spans="2:2" x14ac:dyDescent="0.2">
      <c r="B612"/>
    </row>
    <row r="613" spans="2:2" x14ac:dyDescent="0.2">
      <c r="B613"/>
    </row>
    <row r="614" spans="2:2" x14ac:dyDescent="0.2">
      <c r="B614"/>
    </row>
    <row r="615" spans="2:2" x14ac:dyDescent="0.2">
      <c r="B615"/>
    </row>
    <row r="616" spans="2:2" x14ac:dyDescent="0.2">
      <c r="B616"/>
    </row>
    <row r="617" spans="2:2" x14ac:dyDescent="0.2">
      <c r="B617"/>
    </row>
    <row r="618" spans="2:2" x14ac:dyDescent="0.2">
      <c r="B618"/>
    </row>
    <row r="619" spans="2:2" x14ac:dyDescent="0.2">
      <c r="B619"/>
    </row>
    <row r="620" spans="2:2" x14ac:dyDescent="0.2">
      <c r="B620"/>
    </row>
    <row r="621" spans="2:2" x14ac:dyDescent="0.2">
      <c r="B621"/>
    </row>
    <row r="622" spans="2:2" x14ac:dyDescent="0.2">
      <c r="B622"/>
    </row>
    <row r="623" spans="2:2" x14ac:dyDescent="0.2">
      <c r="B623"/>
    </row>
    <row r="624" spans="2:2" x14ac:dyDescent="0.2">
      <c r="B624"/>
    </row>
    <row r="625" spans="2:2" x14ac:dyDescent="0.2">
      <c r="B625"/>
    </row>
    <row r="626" spans="2:2" x14ac:dyDescent="0.2">
      <c r="B626"/>
    </row>
    <row r="627" spans="2:2" x14ac:dyDescent="0.2">
      <c r="B627"/>
    </row>
    <row r="628" spans="2:2" x14ac:dyDescent="0.2">
      <c r="B628"/>
    </row>
    <row r="629" spans="2:2" x14ac:dyDescent="0.2">
      <c r="B629"/>
    </row>
    <row r="630" spans="2:2" x14ac:dyDescent="0.2">
      <c r="B630"/>
    </row>
    <row r="631" spans="2:2" x14ac:dyDescent="0.2">
      <c r="B631"/>
    </row>
    <row r="632" spans="2:2" x14ac:dyDescent="0.2">
      <c r="B632"/>
    </row>
    <row r="633" spans="2:2" x14ac:dyDescent="0.2">
      <c r="B633"/>
    </row>
    <row r="634" spans="2:2" x14ac:dyDescent="0.2">
      <c r="B634"/>
    </row>
    <row r="635" spans="2:2" x14ac:dyDescent="0.2">
      <c r="B635"/>
    </row>
    <row r="636" spans="2:2" x14ac:dyDescent="0.2">
      <c r="B636"/>
    </row>
    <row r="637" spans="2:2" x14ac:dyDescent="0.2">
      <c r="B637"/>
    </row>
    <row r="638" spans="2:2" x14ac:dyDescent="0.2">
      <c r="B638"/>
    </row>
    <row r="639" spans="2:2" x14ac:dyDescent="0.2">
      <c r="B639"/>
    </row>
    <row r="640" spans="2:2" x14ac:dyDescent="0.2">
      <c r="B640"/>
    </row>
    <row r="641" spans="2:2" x14ac:dyDescent="0.2">
      <c r="B641"/>
    </row>
    <row r="642" spans="2:2" x14ac:dyDescent="0.2">
      <c r="B642"/>
    </row>
    <row r="643" spans="2:2" x14ac:dyDescent="0.2">
      <c r="B643"/>
    </row>
    <row r="644" spans="2:2" x14ac:dyDescent="0.2">
      <c r="B644"/>
    </row>
    <row r="645" spans="2:2" x14ac:dyDescent="0.2">
      <c r="B645"/>
    </row>
    <row r="646" spans="2:2" x14ac:dyDescent="0.2">
      <c r="B646"/>
    </row>
    <row r="647" spans="2:2" x14ac:dyDescent="0.2">
      <c r="B647"/>
    </row>
    <row r="648" spans="2:2" x14ac:dyDescent="0.2">
      <c r="B648"/>
    </row>
    <row r="649" spans="2:2" x14ac:dyDescent="0.2">
      <c r="B649"/>
    </row>
    <row r="650" spans="2:2" x14ac:dyDescent="0.2">
      <c r="B650"/>
    </row>
    <row r="651" spans="2:2" x14ac:dyDescent="0.2">
      <c r="B651"/>
    </row>
    <row r="652" spans="2:2" x14ac:dyDescent="0.2">
      <c r="B652"/>
    </row>
    <row r="653" spans="2:2" x14ac:dyDescent="0.2">
      <c r="B653"/>
    </row>
    <row r="654" spans="2:2" x14ac:dyDescent="0.2">
      <c r="B654"/>
    </row>
    <row r="655" spans="2:2" x14ac:dyDescent="0.2">
      <c r="B655"/>
    </row>
    <row r="656" spans="2:2" x14ac:dyDescent="0.2">
      <c r="B656"/>
    </row>
    <row r="657" spans="2:2" x14ac:dyDescent="0.2">
      <c r="B657"/>
    </row>
    <row r="658" spans="2:2" x14ac:dyDescent="0.2">
      <c r="B658"/>
    </row>
    <row r="659" spans="2:2" x14ac:dyDescent="0.2">
      <c r="B659"/>
    </row>
    <row r="660" spans="2:2" x14ac:dyDescent="0.2">
      <c r="B660"/>
    </row>
    <row r="661" spans="2:2" x14ac:dyDescent="0.2">
      <c r="B661"/>
    </row>
    <row r="662" spans="2:2" x14ac:dyDescent="0.2">
      <c r="B662"/>
    </row>
    <row r="663" spans="2:2" x14ac:dyDescent="0.2">
      <c r="B663"/>
    </row>
    <row r="664" spans="2:2" x14ac:dyDescent="0.2">
      <c r="B664"/>
    </row>
    <row r="665" spans="2:2" x14ac:dyDescent="0.2">
      <c r="B665"/>
    </row>
    <row r="666" spans="2:2" x14ac:dyDescent="0.2">
      <c r="B666"/>
    </row>
    <row r="667" spans="2:2" x14ac:dyDescent="0.2">
      <c r="B667"/>
    </row>
    <row r="668" spans="2:2" x14ac:dyDescent="0.2">
      <c r="B668"/>
    </row>
    <row r="669" spans="2:2" x14ac:dyDescent="0.2">
      <c r="B669"/>
    </row>
    <row r="670" spans="2:2" x14ac:dyDescent="0.2">
      <c r="B670"/>
    </row>
    <row r="671" spans="2:2" x14ac:dyDescent="0.2">
      <c r="B671"/>
    </row>
    <row r="672" spans="2:2" x14ac:dyDescent="0.2">
      <c r="B672"/>
    </row>
    <row r="673" spans="2:2" x14ac:dyDescent="0.2">
      <c r="B673"/>
    </row>
    <row r="674" spans="2:2" x14ac:dyDescent="0.2">
      <c r="B674"/>
    </row>
    <row r="675" spans="2:2" x14ac:dyDescent="0.2">
      <c r="B675"/>
    </row>
    <row r="676" spans="2:2" x14ac:dyDescent="0.2">
      <c r="B676"/>
    </row>
    <row r="677" spans="2:2" x14ac:dyDescent="0.2">
      <c r="B677"/>
    </row>
    <row r="678" spans="2:2" x14ac:dyDescent="0.2">
      <c r="B678"/>
    </row>
    <row r="679" spans="2:2" x14ac:dyDescent="0.2">
      <c r="B679"/>
    </row>
    <row r="680" spans="2:2" x14ac:dyDescent="0.2">
      <c r="B680"/>
    </row>
    <row r="681" spans="2:2" x14ac:dyDescent="0.2">
      <c r="B681"/>
    </row>
    <row r="682" spans="2:2" x14ac:dyDescent="0.2">
      <c r="B682"/>
    </row>
    <row r="683" spans="2:2" x14ac:dyDescent="0.2">
      <c r="B683"/>
    </row>
    <row r="684" spans="2:2" x14ac:dyDescent="0.2">
      <c r="B684"/>
    </row>
    <row r="685" spans="2:2" x14ac:dyDescent="0.2">
      <c r="B685"/>
    </row>
    <row r="686" spans="2:2" x14ac:dyDescent="0.2">
      <c r="B686"/>
    </row>
    <row r="687" spans="2:2" x14ac:dyDescent="0.2">
      <c r="B687"/>
    </row>
    <row r="688" spans="2:2" x14ac:dyDescent="0.2">
      <c r="B688"/>
    </row>
    <row r="689" spans="2:2" x14ac:dyDescent="0.2">
      <c r="B689"/>
    </row>
    <row r="690" spans="2:2" x14ac:dyDescent="0.2">
      <c r="B690"/>
    </row>
    <row r="691" spans="2:2" x14ac:dyDescent="0.2">
      <c r="B691"/>
    </row>
    <row r="692" spans="2:2" x14ac:dyDescent="0.2">
      <c r="B692"/>
    </row>
    <row r="693" spans="2:2" x14ac:dyDescent="0.2">
      <c r="B693"/>
    </row>
    <row r="694" spans="2:2" x14ac:dyDescent="0.2">
      <c r="B694"/>
    </row>
    <row r="695" spans="2:2" x14ac:dyDescent="0.2">
      <c r="B695"/>
    </row>
    <row r="696" spans="2:2" x14ac:dyDescent="0.2">
      <c r="B696"/>
    </row>
    <row r="697" spans="2:2" x14ac:dyDescent="0.2">
      <c r="B697"/>
    </row>
    <row r="698" spans="2:2" x14ac:dyDescent="0.2">
      <c r="B698"/>
    </row>
    <row r="699" spans="2:2" x14ac:dyDescent="0.2">
      <c r="B699"/>
    </row>
    <row r="700" spans="2:2" x14ac:dyDescent="0.2">
      <c r="B700"/>
    </row>
    <row r="701" spans="2:2" x14ac:dyDescent="0.2">
      <c r="B701"/>
    </row>
    <row r="702" spans="2:2" x14ac:dyDescent="0.2">
      <c r="B702"/>
    </row>
    <row r="703" spans="2:2" x14ac:dyDescent="0.2">
      <c r="B703"/>
    </row>
    <row r="704" spans="2:2" x14ac:dyDescent="0.2">
      <c r="B704"/>
    </row>
    <row r="705" spans="2:2" x14ac:dyDescent="0.2">
      <c r="B705"/>
    </row>
    <row r="706" spans="2:2" x14ac:dyDescent="0.2">
      <c r="B706"/>
    </row>
    <row r="707" spans="2:2" x14ac:dyDescent="0.2">
      <c r="B707"/>
    </row>
    <row r="708" spans="2:2" x14ac:dyDescent="0.2">
      <c r="B708"/>
    </row>
    <row r="709" spans="2:2" x14ac:dyDescent="0.2">
      <c r="B709"/>
    </row>
    <row r="710" spans="2:2" x14ac:dyDescent="0.2">
      <c r="B710"/>
    </row>
    <row r="711" spans="2:2" x14ac:dyDescent="0.2">
      <c r="B711"/>
    </row>
    <row r="712" spans="2:2" x14ac:dyDescent="0.2">
      <c r="B712"/>
    </row>
    <row r="713" spans="2:2" x14ac:dyDescent="0.2">
      <c r="B713"/>
    </row>
    <row r="714" spans="2:2" x14ac:dyDescent="0.2">
      <c r="B714"/>
    </row>
    <row r="715" spans="2:2" x14ac:dyDescent="0.2">
      <c r="B715"/>
    </row>
    <row r="716" spans="2:2" x14ac:dyDescent="0.2">
      <c r="B716"/>
    </row>
    <row r="717" spans="2:2" x14ac:dyDescent="0.2">
      <c r="B717"/>
    </row>
    <row r="718" spans="2:2" x14ac:dyDescent="0.2">
      <c r="B718"/>
    </row>
    <row r="719" spans="2:2" x14ac:dyDescent="0.2">
      <c r="B719"/>
    </row>
    <row r="720" spans="2:2" x14ac:dyDescent="0.2">
      <c r="B720"/>
    </row>
    <row r="721" spans="2:2" x14ac:dyDescent="0.2">
      <c r="B721"/>
    </row>
    <row r="722" spans="2:2" x14ac:dyDescent="0.2">
      <c r="B722"/>
    </row>
    <row r="723" spans="2:2" x14ac:dyDescent="0.2">
      <c r="B723"/>
    </row>
    <row r="724" spans="2:2" x14ac:dyDescent="0.2">
      <c r="B724"/>
    </row>
    <row r="725" spans="2:2" x14ac:dyDescent="0.2">
      <c r="B725"/>
    </row>
    <row r="726" spans="2:2" x14ac:dyDescent="0.2">
      <c r="B726"/>
    </row>
    <row r="727" spans="2:2" x14ac:dyDescent="0.2">
      <c r="B727"/>
    </row>
    <row r="728" spans="2:2" x14ac:dyDescent="0.2">
      <c r="B728"/>
    </row>
    <row r="729" spans="2:2" x14ac:dyDescent="0.2">
      <c r="B729"/>
    </row>
    <row r="730" spans="2:2" x14ac:dyDescent="0.2">
      <c r="B730"/>
    </row>
    <row r="731" spans="2:2" x14ac:dyDescent="0.2">
      <c r="B731"/>
    </row>
    <row r="732" spans="2:2" x14ac:dyDescent="0.2">
      <c r="B732"/>
    </row>
    <row r="733" spans="2:2" x14ac:dyDescent="0.2">
      <c r="B733"/>
    </row>
    <row r="734" spans="2:2" x14ac:dyDescent="0.2">
      <c r="B734"/>
    </row>
    <row r="735" spans="2:2" x14ac:dyDescent="0.2">
      <c r="B735"/>
    </row>
    <row r="736" spans="2:2" x14ac:dyDescent="0.2">
      <c r="B736"/>
    </row>
    <row r="737" spans="2:2" x14ac:dyDescent="0.2">
      <c r="B737"/>
    </row>
    <row r="738" spans="2:2" x14ac:dyDescent="0.2">
      <c r="B738"/>
    </row>
    <row r="739" spans="2:2" x14ac:dyDescent="0.2">
      <c r="B739"/>
    </row>
    <row r="740" spans="2:2" x14ac:dyDescent="0.2">
      <c r="B740"/>
    </row>
    <row r="741" spans="2:2" x14ac:dyDescent="0.2">
      <c r="B741"/>
    </row>
    <row r="742" spans="2:2" x14ac:dyDescent="0.2">
      <c r="B742"/>
    </row>
    <row r="743" spans="2:2" x14ac:dyDescent="0.2">
      <c r="B743"/>
    </row>
    <row r="744" spans="2:2" x14ac:dyDescent="0.2">
      <c r="B744"/>
    </row>
    <row r="745" spans="2:2" x14ac:dyDescent="0.2">
      <c r="B745"/>
    </row>
    <row r="746" spans="2:2" x14ac:dyDescent="0.2">
      <c r="B746"/>
    </row>
    <row r="747" spans="2:2" x14ac:dyDescent="0.2">
      <c r="B747"/>
    </row>
    <row r="748" spans="2:2" x14ac:dyDescent="0.2">
      <c r="B748"/>
    </row>
    <row r="749" spans="2:2" x14ac:dyDescent="0.2">
      <c r="B749"/>
    </row>
    <row r="750" spans="2:2" x14ac:dyDescent="0.2">
      <c r="B750"/>
    </row>
    <row r="751" spans="2:2" x14ac:dyDescent="0.2">
      <c r="B751"/>
    </row>
    <row r="752" spans="2:2" x14ac:dyDescent="0.2">
      <c r="B752"/>
    </row>
    <row r="753" spans="2:2" x14ac:dyDescent="0.2">
      <c r="B753"/>
    </row>
    <row r="754" spans="2:2" x14ac:dyDescent="0.2">
      <c r="B754"/>
    </row>
    <row r="755" spans="2:2" x14ac:dyDescent="0.2">
      <c r="B755"/>
    </row>
    <row r="756" spans="2:2" x14ac:dyDescent="0.2">
      <c r="B756"/>
    </row>
    <row r="757" spans="2:2" x14ac:dyDescent="0.2">
      <c r="B757"/>
    </row>
    <row r="758" spans="2:2" x14ac:dyDescent="0.2">
      <c r="B758"/>
    </row>
    <row r="759" spans="2:2" x14ac:dyDescent="0.2">
      <c r="B759"/>
    </row>
    <row r="760" spans="2:2" x14ac:dyDescent="0.2">
      <c r="B760"/>
    </row>
    <row r="761" spans="2:2" x14ac:dyDescent="0.2">
      <c r="B761"/>
    </row>
    <row r="762" spans="2:2" x14ac:dyDescent="0.2">
      <c r="B762"/>
    </row>
    <row r="763" spans="2:2" x14ac:dyDescent="0.2">
      <c r="B763"/>
    </row>
    <row r="764" spans="2:2" x14ac:dyDescent="0.2">
      <c r="B764"/>
    </row>
    <row r="765" spans="2:2" x14ac:dyDescent="0.2">
      <c r="B765"/>
    </row>
    <row r="766" spans="2:2" x14ac:dyDescent="0.2">
      <c r="B766"/>
    </row>
    <row r="767" spans="2:2" x14ac:dyDescent="0.2">
      <c r="B767"/>
    </row>
    <row r="768" spans="2:2" x14ac:dyDescent="0.2">
      <c r="B768"/>
    </row>
    <row r="769" spans="2:2" x14ac:dyDescent="0.2">
      <c r="B769"/>
    </row>
    <row r="770" spans="2:2" x14ac:dyDescent="0.2">
      <c r="B770"/>
    </row>
    <row r="771" spans="2:2" x14ac:dyDescent="0.2">
      <c r="B771"/>
    </row>
    <row r="772" spans="2:2" x14ac:dyDescent="0.2">
      <c r="B772"/>
    </row>
    <row r="773" spans="2:2" x14ac:dyDescent="0.2">
      <c r="B773"/>
    </row>
    <row r="774" spans="2:2" x14ac:dyDescent="0.2">
      <c r="B774"/>
    </row>
    <row r="775" spans="2:2" x14ac:dyDescent="0.2">
      <c r="B775"/>
    </row>
    <row r="776" spans="2:2" x14ac:dyDescent="0.2">
      <c r="B776"/>
    </row>
    <row r="777" spans="2:2" x14ac:dyDescent="0.2">
      <c r="B777"/>
    </row>
    <row r="778" spans="2:2" x14ac:dyDescent="0.2">
      <c r="B778"/>
    </row>
    <row r="779" spans="2:2" x14ac:dyDescent="0.2">
      <c r="B779"/>
    </row>
    <row r="780" spans="2:2" x14ac:dyDescent="0.2">
      <c r="B780"/>
    </row>
    <row r="781" spans="2:2" x14ac:dyDescent="0.2">
      <c r="B781"/>
    </row>
    <row r="782" spans="2:2" x14ac:dyDescent="0.2">
      <c r="B782"/>
    </row>
    <row r="783" spans="2:2" x14ac:dyDescent="0.2">
      <c r="B783"/>
    </row>
    <row r="784" spans="2:2" x14ac:dyDescent="0.2">
      <c r="B784"/>
    </row>
    <row r="785" spans="2:2" x14ac:dyDescent="0.2">
      <c r="B785"/>
    </row>
    <row r="786" spans="2:2" x14ac:dyDescent="0.2">
      <c r="B786"/>
    </row>
    <row r="787" spans="2:2" x14ac:dyDescent="0.2">
      <c r="B787"/>
    </row>
    <row r="788" spans="2:2" x14ac:dyDescent="0.2">
      <c r="B788"/>
    </row>
    <row r="789" spans="2:2" x14ac:dyDescent="0.2">
      <c r="B789"/>
    </row>
    <row r="790" spans="2:2" x14ac:dyDescent="0.2">
      <c r="B790"/>
    </row>
    <row r="791" spans="2:2" x14ac:dyDescent="0.2">
      <c r="B791"/>
    </row>
    <row r="792" spans="2:2" x14ac:dyDescent="0.2">
      <c r="B792"/>
    </row>
    <row r="793" spans="2:2" x14ac:dyDescent="0.2">
      <c r="B793"/>
    </row>
    <row r="794" spans="2:2" x14ac:dyDescent="0.2">
      <c r="B794"/>
    </row>
    <row r="795" spans="2:2" x14ac:dyDescent="0.2">
      <c r="B795"/>
    </row>
    <row r="796" spans="2:2" x14ac:dyDescent="0.2">
      <c r="B796"/>
    </row>
    <row r="797" spans="2:2" x14ac:dyDescent="0.2">
      <c r="B797"/>
    </row>
    <row r="798" spans="2:2" x14ac:dyDescent="0.2">
      <c r="B798"/>
    </row>
    <row r="799" spans="2:2" x14ac:dyDescent="0.2">
      <c r="B799"/>
    </row>
    <row r="800" spans="2:2" x14ac:dyDescent="0.2">
      <c r="B800"/>
    </row>
    <row r="801" spans="2:2" x14ac:dyDescent="0.2">
      <c r="B801"/>
    </row>
    <row r="802" spans="2:2" x14ac:dyDescent="0.2">
      <c r="B802"/>
    </row>
    <row r="803" spans="2:2" x14ac:dyDescent="0.2">
      <c r="B803"/>
    </row>
    <row r="804" spans="2:2" x14ac:dyDescent="0.2">
      <c r="B804"/>
    </row>
    <row r="805" spans="2:2" x14ac:dyDescent="0.2">
      <c r="B805"/>
    </row>
    <row r="806" spans="2:2" x14ac:dyDescent="0.2">
      <c r="B806"/>
    </row>
    <row r="807" spans="2:2" x14ac:dyDescent="0.2">
      <c r="B807"/>
    </row>
    <row r="808" spans="2:2" x14ac:dyDescent="0.2">
      <c r="B808"/>
    </row>
    <row r="809" spans="2:2" x14ac:dyDescent="0.2">
      <c r="B809"/>
    </row>
    <row r="810" spans="2:2" x14ac:dyDescent="0.2">
      <c r="B810"/>
    </row>
    <row r="811" spans="2:2" x14ac:dyDescent="0.2">
      <c r="B811"/>
    </row>
    <row r="812" spans="2:2" x14ac:dyDescent="0.2">
      <c r="B812"/>
    </row>
    <row r="813" spans="2:2" x14ac:dyDescent="0.2">
      <c r="B813"/>
    </row>
    <row r="814" spans="2:2" x14ac:dyDescent="0.2">
      <c r="B814"/>
    </row>
    <row r="815" spans="2:2" x14ac:dyDescent="0.2">
      <c r="B815"/>
    </row>
    <row r="816" spans="2:2" x14ac:dyDescent="0.2">
      <c r="B816"/>
    </row>
    <row r="817" spans="2:2" x14ac:dyDescent="0.2">
      <c r="B817"/>
    </row>
    <row r="818" spans="2:2" x14ac:dyDescent="0.2">
      <c r="B818"/>
    </row>
    <row r="819" spans="2:2" x14ac:dyDescent="0.2">
      <c r="B819"/>
    </row>
    <row r="820" spans="2:2" x14ac:dyDescent="0.2">
      <c r="B820"/>
    </row>
    <row r="821" spans="2:2" x14ac:dyDescent="0.2">
      <c r="B821"/>
    </row>
    <row r="822" spans="2:2" x14ac:dyDescent="0.2">
      <c r="B822"/>
    </row>
    <row r="823" spans="2:2" x14ac:dyDescent="0.2">
      <c r="B823"/>
    </row>
    <row r="824" spans="2:2" x14ac:dyDescent="0.2">
      <c r="B824"/>
    </row>
    <row r="825" spans="2:2" x14ac:dyDescent="0.2">
      <c r="B825"/>
    </row>
    <row r="826" spans="2:2" x14ac:dyDescent="0.2">
      <c r="B826"/>
    </row>
    <row r="827" spans="2:2" x14ac:dyDescent="0.2">
      <c r="B827"/>
    </row>
    <row r="828" spans="2:2" x14ac:dyDescent="0.2">
      <c r="B828"/>
    </row>
    <row r="829" spans="2:2" x14ac:dyDescent="0.2">
      <c r="B829"/>
    </row>
    <row r="830" spans="2:2" x14ac:dyDescent="0.2">
      <c r="B830"/>
    </row>
    <row r="831" spans="2:2" x14ac:dyDescent="0.2">
      <c r="B831"/>
    </row>
    <row r="832" spans="2:2" x14ac:dyDescent="0.2">
      <c r="B832"/>
    </row>
    <row r="833" spans="2:2" x14ac:dyDescent="0.2">
      <c r="B833"/>
    </row>
    <row r="834" spans="2:2" x14ac:dyDescent="0.2">
      <c r="B834"/>
    </row>
    <row r="835" spans="2:2" x14ac:dyDescent="0.2">
      <c r="B835"/>
    </row>
    <row r="836" spans="2:2" x14ac:dyDescent="0.2">
      <c r="B836"/>
    </row>
    <row r="837" spans="2:2" x14ac:dyDescent="0.2">
      <c r="B837"/>
    </row>
    <row r="838" spans="2:2" x14ac:dyDescent="0.2">
      <c r="B838"/>
    </row>
    <row r="839" spans="2:2" x14ac:dyDescent="0.2">
      <c r="B839"/>
    </row>
    <row r="840" spans="2:2" x14ac:dyDescent="0.2">
      <c r="B840"/>
    </row>
    <row r="841" spans="2:2" x14ac:dyDescent="0.2">
      <c r="B841"/>
    </row>
    <row r="842" spans="2:2" x14ac:dyDescent="0.2">
      <c r="B842"/>
    </row>
    <row r="843" spans="2:2" x14ac:dyDescent="0.2">
      <c r="B843"/>
    </row>
    <row r="844" spans="2:2" x14ac:dyDescent="0.2">
      <c r="B844"/>
    </row>
    <row r="845" spans="2:2" x14ac:dyDescent="0.2">
      <c r="B845"/>
    </row>
    <row r="846" spans="2:2" x14ac:dyDescent="0.2">
      <c r="B846"/>
    </row>
    <row r="847" spans="2:2" x14ac:dyDescent="0.2">
      <c r="B847"/>
    </row>
    <row r="848" spans="2:2" x14ac:dyDescent="0.2">
      <c r="B848"/>
    </row>
    <row r="849" spans="2:2" x14ac:dyDescent="0.2">
      <c r="B849"/>
    </row>
    <row r="850" spans="2:2" x14ac:dyDescent="0.2">
      <c r="B850"/>
    </row>
    <row r="851" spans="2:2" x14ac:dyDescent="0.2">
      <c r="B851"/>
    </row>
    <row r="852" spans="2:2" x14ac:dyDescent="0.2">
      <c r="B852"/>
    </row>
    <row r="853" spans="2:2" x14ac:dyDescent="0.2">
      <c r="B853"/>
    </row>
    <row r="854" spans="2:2" x14ac:dyDescent="0.2">
      <c r="B854"/>
    </row>
    <row r="855" spans="2:2" x14ac:dyDescent="0.2">
      <c r="B855"/>
    </row>
    <row r="856" spans="2:2" x14ac:dyDescent="0.2">
      <c r="B856"/>
    </row>
    <row r="857" spans="2:2" x14ac:dyDescent="0.2">
      <c r="B857"/>
    </row>
    <row r="858" spans="2:2" x14ac:dyDescent="0.2">
      <c r="B858"/>
    </row>
    <row r="859" spans="2:2" x14ac:dyDescent="0.2">
      <c r="B859"/>
    </row>
    <row r="860" spans="2:2" x14ac:dyDescent="0.2">
      <c r="B860"/>
    </row>
    <row r="861" spans="2:2" x14ac:dyDescent="0.2">
      <c r="B861"/>
    </row>
    <row r="862" spans="2:2" x14ac:dyDescent="0.2">
      <c r="B862"/>
    </row>
    <row r="863" spans="2:2" x14ac:dyDescent="0.2">
      <c r="B863"/>
    </row>
    <row r="864" spans="2:2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  <row r="1273" spans="2:2" x14ac:dyDescent="0.2">
      <c r="B1273"/>
    </row>
    <row r="1274" spans="2:2" x14ac:dyDescent="0.2">
      <c r="B1274"/>
    </row>
    <row r="1275" spans="2:2" x14ac:dyDescent="0.2">
      <c r="B1275"/>
    </row>
    <row r="1276" spans="2:2" x14ac:dyDescent="0.2">
      <c r="B1276"/>
    </row>
    <row r="1277" spans="2:2" x14ac:dyDescent="0.2">
      <c r="B1277"/>
    </row>
    <row r="1278" spans="2:2" x14ac:dyDescent="0.2">
      <c r="B1278"/>
    </row>
    <row r="1279" spans="2:2" x14ac:dyDescent="0.2">
      <c r="B1279"/>
    </row>
    <row r="1280" spans="2:2" x14ac:dyDescent="0.2">
      <c r="B1280"/>
    </row>
    <row r="1281" spans="2:2" x14ac:dyDescent="0.2">
      <c r="B1281"/>
    </row>
    <row r="1282" spans="2:2" x14ac:dyDescent="0.2">
      <c r="B1282"/>
    </row>
    <row r="1283" spans="2:2" x14ac:dyDescent="0.2">
      <c r="B1283"/>
    </row>
    <row r="1284" spans="2:2" x14ac:dyDescent="0.2">
      <c r="B1284"/>
    </row>
    <row r="1285" spans="2:2" x14ac:dyDescent="0.2">
      <c r="B1285"/>
    </row>
    <row r="1286" spans="2:2" x14ac:dyDescent="0.2">
      <c r="B1286"/>
    </row>
    <row r="1287" spans="2:2" x14ac:dyDescent="0.2">
      <c r="B1287"/>
    </row>
    <row r="1288" spans="2:2" x14ac:dyDescent="0.2">
      <c r="B1288"/>
    </row>
    <row r="1289" spans="2:2" x14ac:dyDescent="0.2">
      <c r="B1289"/>
    </row>
    <row r="1290" spans="2:2" x14ac:dyDescent="0.2">
      <c r="B1290"/>
    </row>
    <row r="1291" spans="2:2" x14ac:dyDescent="0.2">
      <c r="B1291"/>
    </row>
    <row r="1292" spans="2:2" x14ac:dyDescent="0.2">
      <c r="B1292"/>
    </row>
    <row r="1293" spans="2:2" x14ac:dyDescent="0.2">
      <c r="B1293"/>
    </row>
    <row r="1294" spans="2:2" x14ac:dyDescent="0.2">
      <c r="B1294"/>
    </row>
    <row r="1295" spans="2:2" x14ac:dyDescent="0.2">
      <c r="B1295"/>
    </row>
    <row r="1296" spans="2:2" x14ac:dyDescent="0.2">
      <c r="B1296"/>
    </row>
    <row r="1297" spans="2:2" x14ac:dyDescent="0.2">
      <c r="B1297"/>
    </row>
    <row r="1298" spans="2:2" x14ac:dyDescent="0.2">
      <c r="B1298"/>
    </row>
    <row r="1299" spans="2:2" x14ac:dyDescent="0.2">
      <c r="B1299"/>
    </row>
    <row r="1300" spans="2:2" x14ac:dyDescent="0.2">
      <c r="B1300"/>
    </row>
    <row r="1301" spans="2:2" x14ac:dyDescent="0.2">
      <c r="B1301"/>
    </row>
    <row r="1302" spans="2:2" x14ac:dyDescent="0.2">
      <c r="B1302"/>
    </row>
    <row r="1303" spans="2:2" x14ac:dyDescent="0.2">
      <c r="B1303"/>
    </row>
    <row r="1304" spans="2:2" x14ac:dyDescent="0.2">
      <c r="B1304"/>
    </row>
    <row r="1305" spans="2:2" x14ac:dyDescent="0.2">
      <c r="B1305"/>
    </row>
    <row r="1306" spans="2:2" x14ac:dyDescent="0.2">
      <c r="B1306"/>
    </row>
    <row r="1307" spans="2:2" x14ac:dyDescent="0.2">
      <c r="B1307"/>
    </row>
    <row r="1308" spans="2:2" x14ac:dyDescent="0.2">
      <c r="B1308"/>
    </row>
    <row r="1309" spans="2:2" x14ac:dyDescent="0.2">
      <c r="B1309"/>
    </row>
    <row r="1310" spans="2:2" x14ac:dyDescent="0.2">
      <c r="B1310"/>
    </row>
    <row r="1311" spans="2:2" x14ac:dyDescent="0.2">
      <c r="B1311"/>
    </row>
    <row r="1312" spans="2:2" x14ac:dyDescent="0.2">
      <c r="B1312"/>
    </row>
    <row r="1313" spans="2:2" x14ac:dyDescent="0.2">
      <c r="B1313"/>
    </row>
    <row r="1314" spans="2:2" x14ac:dyDescent="0.2">
      <c r="B1314"/>
    </row>
    <row r="1315" spans="2:2" x14ac:dyDescent="0.2">
      <c r="B1315"/>
    </row>
    <row r="1316" spans="2:2" x14ac:dyDescent="0.2">
      <c r="B1316"/>
    </row>
    <row r="1317" spans="2:2" x14ac:dyDescent="0.2">
      <c r="B1317"/>
    </row>
    <row r="1318" spans="2:2" x14ac:dyDescent="0.2">
      <c r="B1318"/>
    </row>
    <row r="1319" spans="2:2" x14ac:dyDescent="0.2">
      <c r="B1319"/>
    </row>
    <row r="1320" spans="2:2" x14ac:dyDescent="0.2">
      <c r="B1320"/>
    </row>
    <row r="1321" spans="2:2" x14ac:dyDescent="0.2">
      <c r="B1321"/>
    </row>
    <row r="1322" spans="2:2" x14ac:dyDescent="0.2">
      <c r="B1322"/>
    </row>
    <row r="1323" spans="2:2" x14ac:dyDescent="0.2">
      <c r="B1323"/>
    </row>
    <row r="1324" spans="2:2" x14ac:dyDescent="0.2">
      <c r="B1324"/>
    </row>
    <row r="1325" spans="2:2" x14ac:dyDescent="0.2">
      <c r="B1325"/>
    </row>
    <row r="1326" spans="2:2" x14ac:dyDescent="0.2">
      <c r="B1326"/>
    </row>
    <row r="1327" spans="2:2" x14ac:dyDescent="0.2">
      <c r="B1327"/>
    </row>
    <row r="1328" spans="2:2" x14ac:dyDescent="0.2">
      <c r="B1328"/>
    </row>
    <row r="1329" spans="2:2" x14ac:dyDescent="0.2">
      <c r="B1329"/>
    </row>
    <row r="1330" spans="2:2" x14ac:dyDescent="0.2">
      <c r="B1330"/>
    </row>
    <row r="1331" spans="2:2" x14ac:dyDescent="0.2">
      <c r="B1331"/>
    </row>
    <row r="1332" spans="2:2" x14ac:dyDescent="0.2">
      <c r="B1332"/>
    </row>
    <row r="1333" spans="2:2" x14ac:dyDescent="0.2">
      <c r="B1333"/>
    </row>
    <row r="1334" spans="2:2" x14ac:dyDescent="0.2">
      <c r="B1334"/>
    </row>
    <row r="1335" spans="2:2" x14ac:dyDescent="0.2">
      <c r="B1335"/>
    </row>
    <row r="1336" spans="2:2" x14ac:dyDescent="0.2">
      <c r="B1336"/>
    </row>
    <row r="1337" spans="2:2" x14ac:dyDescent="0.2">
      <c r="B1337"/>
    </row>
    <row r="1338" spans="2:2" x14ac:dyDescent="0.2">
      <c r="B1338"/>
    </row>
    <row r="1339" spans="2:2" x14ac:dyDescent="0.2">
      <c r="B1339"/>
    </row>
    <row r="1340" spans="2:2" x14ac:dyDescent="0.2">
      <c r="B1340"/>
    </row>
    <row r="1341" spans="2:2" x14ac:dyDescent="0.2">
      <c r="B1341"/>
    </row>
    <row r="1342" spans="2:2" x14ac:dyDescent="0.2">
      <c r="B1342"/>
    </row>
    <row r="1343" spans="2:2" x14ac:dyDescent="0.2">
      <c r="B1343"/>
    </row>
    <row r="1344" spans="2:2" x14ac:dyDescent="0.2">
      <c r="B1344"/>
    </row>
    <row r="1345" spans="2:2" x14ac:dyDescent="0.2">
      <c r="B1345"/>
    </row>
    <row r="1346" spans="2:2" x14ac:dyDescent="0.2">
      <c r="B1346"/>
    </row>
    <row r="1347" spans="2:2" x14ac:dyDescent="0.2">
      <c r="B1347"/>
    </row>
    <row r="1348" spans="2:2" x14ac:dyDescent="0.2">
      <c r="B1348"/>
    </row>
    <row r="1349" spans="2:2" x14ac:dyDescent="0.2">
      <c r="B1349"/>
    </row>
    <row r="1350" spans="2:2" x14ac:dyDescent="0.2">
      <c r="B1350"/>
    </row>
    <row r="1351" spans="2:2" x14ac:dyDescent="0.2">
      <c r="B1351"/>
    </row>
    <row r="1352" spans="2:2" x14ac:dyDescent="0.2">
      <c r="B1352"/>
    </row>
    <row r="1353" spans="2:2" x14ac:dyDescent="0.2">
      <c r="B1353"/>
    </row>
    <row r="1354" spans="2:2" x14ac:dyDescent="0.2">
      <c r="B1354"/>
    </row>
    <row r="1355" spans="2:2" x14ac:dyDescent="0.2">
      <c r="B1355"/>
    </row>
    <row r="1356" spans="2:2" x14ac:dyDescent="0.2">
      <c r="B1356"/>
    </row>
    <row r="1357" spans="2:2" x14ac:dyDescent="0.2">
      <c r="B1357"/>
    </row>
    <row r="1358" spans="2:2" x14ac:dyDescent="0.2">
      <c r="B1358"/>
    </row>
    <row r="1359" spans="2:2" x14ac:dyDescent="0.2">
      <c r="B1359"/>
    </row>
    <row r="1360" spans="2:2" x14ac:dyDescent="0.2">
      <c r="B1360"/>
    </row>
    <row r="1361" spans="2:2" x14ac:dyDescent="0.2">
      <c r="B1361"/>
    </row>
    <row r="1362" spans="2:2" x14ac:dyDescent="0.2">
      <c r="B1362"/>
    </row>
    <row r="1363" spans="2:2" x14ac:dyDescent="0.2">
      <c r="B1363"/>
    </row>
    <row r="1364" spans="2:2" x14ac:dyDescent="0.2">
      <c r="B1364"/>
    </row>
    <row r="1365" spans="2:2" x14ac:dyDescent="0.2">
      <c r="B1365"/>
    </row>
    <row r="1366" spans="2:2" x14ac:dyDescent="0.2">
      <c r="B1366"/>
    </row>
    <row r="1367" spans="2:2" x14ac:dyDescent="0.2">
      <c r="B1367"/>
    </row>
  </sheetData>
  <mergeCells count="2">
    <mergeCell ref="B3:C3"/>
    <mergeCell ref="B1:C1"/>
  </mergeCells>
  <pageMargins left="0.70866141732283472" right="0.70866141732283472" top="0.78740157480314965" bottom="0.78740157480314965" header="0.31496062992125984" footer="0.31496062992125984"/>
  <pageSetup paperSize="9" fitToWidth="0" fitToHeight="0" orientation="landscape" verticalDpi="0" r:id="rId2"/>
  <headerFooter>
    <oddFooter>&amp;R&amp;A  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E637"/>
  <sheetViews>
    <sheetView zoomScaleNormal="100" workbookViewId="0">
      <selection activeCell="B6" sqref="B6"/>
    </sheetView>
  </sheetViews>
  <sheetFormatPr baseColWidth="10" defaultRowHeight="12.75" x14ac:dyDescent="0.2"/>
  <cols>
    <col min="1" max="4" width="50.7109375" style="15" customWidth="1"/>
    <col min="5" max="5" width="29.85546875" style="2" customWidth="1"/>
    <col min="6" max="16384" width="11.42578125" style="2"/>
  </cols>
  <sheetData>
    <row r="1" spans="1:5" ht="23.25" x14ac:dyDescent="0.2">
      <c r="A1" s="42" t="s">
        <v>1182</v>
      </c>
      <c r="B1" s="42"/>
      <c r="C1" s="42"/>
      <c r="D1" s="42"/>
    </row>
    <row r="2" spans="1:5" ht="25.5" customHeight="1" x14ac:dyDescent="0.2">
      <c r="B2" s="24"/>
      <c r="C2" s="24"/>
      <c r="D2" s="24"/>
    </row>
    <row r="3" spans="1:5" x14ac:dyDescent="0.2">
      <c r="A3" s="43" t="s">
        <v>1184</v>
      </c>
      <c r="B3" s="43"/>
      <c r="C3" s="43"/>
      <c r="D3" s="43"/>
    </row>
    <row r="4" spans="1:5" x14ac:dyDescent="0.2">
      <c r="A4" s="43" t="s">
        <v>1185</v>
      </c>
      <c r="B4" s="43"/>
      <c r="C4" s="43"/>
      <c r="D4" s="43"/>
    </row>
    <row r="5" spans="1:5" ht="12.75" customHeight="1" x14ac:dyDescent="0.2"/>
    <row r="6" spans="1:5" x14ac:dyDescent="0.2">
      <c r="A6" s="14" t="s">
        <v>1183</v>
      </c>
      <c r="B6" s="19">
        <f>'Produktplan Stammdaten'!C6</f>
        <v>43952</v>
      </c>
    </row>
    <row r="7" spans="1:5" x14ac:dyDescent="0.2">
      <c r="A7" s="14"/>
      <c r="B7" s="19"/>
    </row>
    <row r="8" spans="1:5" x14ac:dyDescent="0.2">
      <c r="A8" s="15" t="s">
        <v>1132</v>
      </c>
      <c r="B8" s="15" t="s">
        <v>1133</v>
      </c>
      <c r="C8" s="15" t="s">
        <v>1134</v>
      </c>
      <c r="D8" s="15" t="s">
        <v>1156</v>
      </c>
      <c r="E8" s="15" t="s">
        <v>1192</v>
      </c>
    </row>
    <row r="9" spans="1:5" x14ac:dyDescent="0.2">
      <c r="A9" s="17" t="str">
        <f>IF('Produktplan Stammdaten'!A9="","",MID('Produktplan Stammdaten'!A9,1,2)&amp;"   "&amp;VLOOKUP(MID('Produktplan Stammdaten'!A9,1,2),tab_Produktplan[],2,FALSE))</f>
        <v>11   Innere Verwaltung</v>
      </c>
      <c r="B9" s="17" t="str">
        <f>IF(LEN('Produktplan Stammdaten'!A9)&lt;3,"",MID('Produktplan Stammdaten'!A9,1,5)&amp;"   "&amp;VLOOKUP(MID('Produktplan Stammdaten'!A9,1,5),tab_Produktplan[],2,FALSE))</f>
        <v/>
      </c>
      <c r="C9" s="17" t="str">
        <f>IF(LEN('Produktplan Stammdaten'!A9)&lt;8,"",MID('Produktplan Stammdaten'!A9,1,8)&amp;"   "&amp;VLOOKUP(MID('Produktplan Stammdaten'!A9,1,8),tab_Produktplan[],2,FALSE))</f>
        <v/>
      </c>
      <c r="D9" s="17" t="str">
        <f>IF(LEN('Produktplan Stammdaten'!A9)&lt;9,"",MID('Produktplan Stammdaten'!A9,1,11)&amp;"   "&amp;VLOOKUP(MID('Produktplan Stammdaten'!A9,1,11),tab_Produktplan[],2,FALSE))</f>
        <v/>
      </c>
      <c r="E9" s="25" t="str">
        <f>IF('Produktplan Stammdaten'!C9="","",'Produktplan Stammdaten'!C9)</f>
        <v>x</v>
      </c>
    </row>
    <row r="10" spans="1:5" x14ac:dyDescent="0.2">
      <c r="A10" s="25" t="str">
        <f>IF('Produktplan Stammdaten'!A10="","",MID('Produktplan Stammdaten'!A10,1,2)&amp;"   "&amp;VLOOKUP(MID('Produktplan Stammdaten'!A10,1,2),tab_Produktplan[],2,FALSE))</f>
        <v>11   Innere Verwaltung</v>
      </c>
      <c r="B10" s="25" t="str">
        <f>IF(LEN('Produktplan Stammdaten'!A10)&lt;3,"",MID('Produktplan Stammdaten'!A10,1,5)&amp;"   "&amp;VLOOKUP(MID('Produktplan Stammdaten'!A10,1,5),tab_Produktplan[],2,FALSE))</f>
        <v>11.10   Steuerung</v>
      </c>
      <c r="C10" s="25" t="str">
        <f>IF(LEN('Produktplan Stammdaten'!A10)&lt;8,"",MID('Produktplan Stammdaten'!A10,1,8)&amp;"   "&amp;VLOOKUP(MID('Produktplan Stammdaten'!A10,1,8),tab_Produktplan[],2,FALSE))</f>
        <v/>
      </c>
      <c r="D10" s="25" t="str">
        <f>IF(LEN('Produktplan Stammdaten'!A10)&lt;9,"",MID('Produktplan Stammdaten'!A10,1,11)&amp;"   "&amp;VLOOKUP(MID('Produktplan Stammdaten'!A10,1,11),tab_Produktplan[],2,FALSE))</f>
        <v/>
      </c>
      <c r="E10" s="25" t="str">
        <f>IF('Produktplan Stammdaten'!C10="","",'Produktplan Stammdaten'!C10)</f>
        <v>x</v>
      </c>
    </row>
    <row r="11" spans="1:5" ht="25.5" x14ac:dyDescent="0.2">
      <c r="A11" s="25" t="str">
        <f>IF('Produktplan Stammdaten'!A11="","",MID('Produktplan Stammdaten'!A11,1,2)&amp;"   "&amp;VLOOKUP(MID('Produktplan Stammdaten'!A11,1,2),tab_Produktplan[],2,FALSE))</f>
        <v>11   Innere Verwaltung</v>
      </c>
      <c r="B11" s="25" t="str">
        <f>IF(LEN('Produktplan Stammdaten'!A11)&lt;3,"",MID('Produktplan Stammdaten'!A11,1,5)&amp;"   "&amp;VLOOKUP(MID('Produktplan Stammdaten'!A11,1,5),tab_Produktplan[],2,FALSE))</f>
        <v>11.11   Organisation und Dokumentation kommunaler Willensbildung</v>
      </c>
      <c r="C11" s="25" t="str">
        <f>IF(LEN('Produktplan Stammdaten'!A11)&lt;8,"",MID('Produktplan Stammdaten'!A11,1,8)&amp;"   "&amp;VLOOKUP(MID('Produktplan Stammdaten'!A11,1,8),tab_Produktplan[],2,FALSE))</f>
        <v/>
      </c>
      <c r="D11" s="25" t="str">
        <f>IF(LEN('Produktplan Stammdaten'!A11)&lt;9,"",MID('Produktplan Stammdaten'!A11,1,11)&amp;"   "&amp;VLOOKUP(MID('Produktplan Stammdaten'!A11,1,11),tab_Produktplan[],2,FALSE))</f>
        <v/>
      </c>
      <c r="E11" s="25" t="str">
        <f>IF('Produktplan Stammdaten'!C11="","",'Produktplan Stammdaten'!C11)</f>
        <v>x</v>
      </c>
    </row>
    <row r="12" spans="1:5" ht="25.5" x14ac:dyDescent="0.2">
      <c r="A12" s="25" t="str">
        <f>IF('Produktplan Stammdaten'!A12="","",MID('Produktplan Stammdaten'!A12,1,2)&amp;"   "&amp;VLOOKUP(MID('Produktplan Stammdaten'!A12,1,2),tab_Produktplan[],2,FALSE))</f>
        <v>11   Innere Verwaltung</v>
      </c>
      <c r="B12" s="25" t="str">
        <f>IF(LEN('Produktplan Stammdaten'!A12)&lt;3,"",MID('Produktplan Stammdaten'!A12,1,5)&amp;"   "&amp;VLOOKUP(MID('Produktplan Stammdaten'!A12,1,5),tab_Produktplan[],2,FALSE))</f>
        <v>11.11   Organisation und Dokumentation kommunaler Willensbildung</v>
      </c>
      <c r="C12" s="25" t="str">
        <f>IF(LEN('Produktplan Stammdaten'!A12)&lt;8,"",MID('Produktplan Stammdaten'!A12,1,8)&amp;"   "&amp;VLOOKUP(MID('Produktplan Stammdaten'!A12,1,8),tab_Produktplan[],2,FALSE))</f>
        <v>11.11.01   Geschäftsführung für den Gemeinderat / Kreistag und für seine Ausschüsse</v>
      </c>
      <c r="D12" s="25" t="str">
        <f>IF(LEN('Produktplan Stammdaten'!A12)&lt;9,"",MID('Produktplan Stammdaten'!A12,1,11)&amp;"   "&amp;VLOOKUP(MID('Produktplan Stammdaten'!A12,1,11),tab_Produktplan[],2,FALSE))</f>
        <v/>
      </c>
      <c r="E12" s="25" t="str">
        <f>IF('Produktplan Stammdaten'!C12="","",'Produktplan Stammdaten'!C12)</f>
        <v>x</v>
      </c>
    </row>
    <row r="13" spans="1:5" ht="25.5" x14ac:dyDescent="0.2">
      <c r="A13" s="25" t="str">
        <f>IF('Produktplan Stammdaten'!A13="","",MID('Produktplan Stammdaten'!A13,1,2)&amp;"   "&amp;VLOOKUP(MID('Produktplan Stammdaten'!A13,1,2),tab_Produktplan[],2,FALSE))</f>
        <v>11   Innere Verwaltung</v>
      </c>
      <c r="B13" s="25" t="str">
        <f>IF(LEN('Produktplan Stammdaten'!A13)&lt;3,"",MID('Produktplan Stammdaten'!A13,1,5)&amp;"   "&amp;VLOOKUP(MID('Produktplan Stammdaten'!A13,1,5),tab_Produktplan[],2,FALSE))</f>
        <v>11.11   Organisation und Dokumentation kommunaler Willensbildung</v>
      </c>
      <c r="C13" s="25" t="str">
        <f>IF(LEN('Produktplan Stammdaten'!A13)&lt;8,"",MID('Produktplan Stammdaten'!A13,1,8)&amp;"   "&amp;VLOOKUP(MID('Produktplan Stammdaten'!A13,1,8),tab_Produktplan[],2,FALSE))</f>
        <v>11.11.02   Geschäftsführung für den Bezirksbeirat / Ortschaftsrat und sonstige Gremien</v>
      </c>
      <c r="D13" s="25" t="str">
        <f>IF(LEN('Produktplan Stammdaten'!A13)&lt;9,"",MID('Produktplan Stammdaten'!A13,1,11)&amp;"   "&amp;VLOOKUP(MID('Produktplan Stammdaten'!A13,1,11),tab_Produktplan[],2,FALSE))</f>
        <v/>
      </c>
      <c r="E13" s="25" t="str">
        <f>IF('Produktplan Stammdaten'!C13="","",'Produktplan Stammdaten'!C13)</f>
        <v>x</v>
      </c>
    </row>
    <row r="14" spans="1:5" x14ac:dyDescent="0.2">
      <c r="A14" s="25" t="str">
        <f>IF('Produktplan Stammdaten'!A14="","",MID('Produktplan Stammdaten'!A14,1,2)&amp;"   "&amp;VLOOKUP(MID('Produktplan Stammdaten'!A14,1,2),tab_Produktplan[],2,FALSE))</f>
        <v>11   Innere Verwaltung</v>
      </c>
      <c r="B14" s="25" t="str">
        <f>IF(LEN('Produktplan Stammdaten'!A14)&lt;3,"",MID('Produktplan Stammdaten'!A14,1,5)&amp;"   "&amp;VLOOKUP(MID('Produktplan Stammdaten'!A14,1,5),tab_Produktplan[],2,FALSE))</f>
        <v>11.12   Steuerungsunterstützung und Controlling</v>
      </c>
      <c r="C14" s="25" t="str">
        <f>IF(LEN('Produktplan Stammdaten'!A14)&lt;8,"",MID('Produktplan Stammdaten'!A14,1,8)&amp;"   "&amp;VLOOKUP(MID('Produktplan Stammdaten'!A14,1,8),tab_Produktplan[],2,FALSE))</f>
        <v/>
      </c>
      <c r="D14" s="25" t="str">
        <f>IF(LEN('Produktplan Stammdaten'!A14)&lt;9,"",MID('Produktplan Stammdaten'!A14,1,11)&amp;"   "&amp;VLOOKUP(MID('Produktplan Stammdaten'!A14,1,11),tab_Produktplan[],2,FALSE))</f>
        <v/>
      </c>
      <c r="E14" s="25" t="str">
        <f>IF('Produktplan Stammdaten'!C14="","",'Produktplan Stammdaten'!C14)</f>
        <v>x</v>
      </c>
    </row>
    <row r="15" spans="1:5" ht="25.5" x14ac:dyDescent="0.2">
      <c r="A15" s="25" t="str">
        <f>IF('Produktplan Stammdaten'!A15="","",MID('Produktplan Stammdaten'!A15,1,2)&amp;"   "&amp;VLOOKUP(MID('Produktplan Stammdaten'!A15,1,2),tab_Produktplan[],2,FALSE))</f>
        <v>11   Innere Verwaltung</v>
      </c>
      <c r="B15" s="25" t="str">
        <f>IF(LEN('Produktplan Stammdaten'!A15)&lt;3,"",MID('Produktplan Stammdaten'!A15,1,5)&amp;"   "&amp;VLOOKUP(MID('Produktplan Stammdaten'!A15,1,5),tab_Produktplan[],2,FALSE))</f>
        <v>11.12   Steuerungsunterstützung und Controlling</v>
      </c>
      <c r="C15" s="25" t="str">
        <f>IF(LEN('Produktplan Stammdaten'!A15)&lt;8,"",MID('Produktplan Stammdaten'!A15,1,8)&amp;"   "&amp;VLOOKUP(MID('Produktplan Stammdaten'!A15,1,8),tab_Produktplan[],2,FALSE))</f>
        <v>11.12.01   Grundsätze, Strategien, Handlungsrahmen (Standards)</v>
      </c>
      <c r="D15" s="25" t="str">
        <f>IF(LEN('Produktplan Stammdaten'!A15)&lt;9,"",MID('Produktplan Stammdaten'!A15,1,11)&amp;"   "&amp;VLOOKUP(MID('Produktplan Stammdaten'!A15,1,11),tab_Produktplan[],2,FALSE))</f>
        <v/>
      </c>
      <c r="E15" s="25" t="str">
        <f>IF('Produktplan Stammdaten'!C15="","",'Produktplan Stammdaten'!C15)</f>
        <v>x</v>
      </c>
    </row>
    <row r="16" spans="1:5" x14ac:dyDescent="0.2">
      <c r="A16" s="25" t="str">
        <f>IF('Produktplan Stammdaten'!A16="","",MID('Produktplan Stammdaten'!A16,1,2)&amp;"   "&amp;VLOOKUP(MID('Produktplan Stammdaten'!A16,1,2),tab_Produktplan[],2,FALSE))</f>
        <v>11   Innere Verwaltung</v>
      </c>
      <c r="B16" s="25" t="str">
        <f>IF(LEN('Produktplan Stammdaten'!A16)&lt;3,"",MID('Produktplan Stammdaten'!A16,1,5)&amp;"   "&amp;VLOOKUP(MID('Produktplan Stammdaten'!A16,1,5),tab_Produktplan[],2,FALSE))</f>
        <v>11.12   Steuerungsunterstützung und Controlling</v>
      </c>
      <c r="C16" s="25" t="str">
        <f>IF(LEN('Produktplan Stammdaten'!A16)&lt;8,"",MID('Produktplan Stammdaten'!A16,1,8)&amp;"   "&amp;VLOOKUP(MID('Produktplan Stammdaten'!A16,1,8),tab_Produktplan[],2,FALSE))</f>
        <v>11.12.02   Ziel-, Leistungs- und Budgetvereinbarungen</v>
      </c>
      <c r="D16" s="25" t="str">
        <f>IF(LEN('Produktplan Stammdaten'!A16)&lt;9,"",MID('Produktplan Stammdaten'!A16,1,11)&amp;"   "&amp;VLOOKUP(MID('Produktplan Stammdaten'!A16,1,11),tab_Produktplan[],2,FALSE))</f>
        <v/>
      </c>
      <c r="E16" s="25" t="str">
        <f>IF('Produktplan Stammdaten'!C16="","",'Produktplan Stammdaten'!C16)</f>
        <v>x</v>
      </c>
    </row>
    <row r="17" spans="1:5" ht="25.5" x14ac:dyDescent="0.2">
      <c r="A17" s="25" t="str">
        <f>IF('Produktplan Stammdaten'!A17="","",MID('Produktplan Stammdaten'!A17,1,2)&amp;"   "&amp;VLOOKUP(MID('Produktplan Stammdaten'!A17,1,2),tab_Produktplan[],2,FALSE))</f>
        <v>11   Innere Verwaltung</v>
      </c>
      <c r="B17" s="25" t="str">
        <f>IF(LEN('Produktplan Stammdaten'!A17)&lt;3,"",MID('Produktplan Stammdaten'!A17,1,5)&amp;"   "&amp;VLOOKUP(MID('Produktplan Stammdaten'!A17,1,5),tab_Produktplan[],2,FALSE))</f>
        <v>11.12   Steuerungsunterstützung und Controlling</v>
      </c>
      <c r="C17" s="25" t="str">
        <f>IF(LEN('Produktplan Stammdaten'!A17)&lt;8,"",MID('Produktplan Stammdaten'!A17,1,8)&amp;"   "&amp;VLOOKUP(MID('Produktplan Stammdaten'!A17,1,8),tab_Produktplan[],2,FALSE))</f>
        <v>11.12.03   Vollzug des Ziel-, Leistungs- und Budgetplans (Controlling)</v>
      </c>
      <c r="D17" s="25" t="str">
        <f>IF(LEN('Produktplan Stammdaten'!A17)&lt;9,"",MID('Produktplan Stammdaten'!A17,1,11)&amp;"   "&amp;VLOOKUP(MID('Produktplan Stammdaten'!A17,1,11),tab_Produktplan[],2,FALSE))</f>
        <v/>
      </c>
      <c r="E17" s="25" t="str">
        <f>IF('Produktplan Stammdaten'!C17="","",'Produktplan Stammdaten'!C17)</f>
        <v>x</v>
      </c>
    </row>
    <row r="18" spans="1:5" ht="25.5" x14ac:dyDescent="0.2">
      <c r="A18" s="25" t="str">
        <f>IF('Produktplan Stammdaten'!A18="","",MID('Produktplan Stammdaten'!A18,1,2)&amp;"   "&amp;VLOOKUP(MID('Produktplan Stammdaten'!A18,1,2),tab_Produktplan[],2,FALSE))</f>
        <v>11   Innere Verwaltung</v>
      </c>
      <c r="B18" s="25" t="str">
        <f>IF(LEN('Produktplan Stammdaten'!A18)&lt;3,"",MID('Produktplan Stammdaten'!A18,1,5)&amp;"   "&amp;VLOOKUP(MID('Produktplan Stammdaten'!A18,1,5),tab_Produktplan[],2,FALSE))</f>
        <v>11.12   Steuerungsunterstützung und Controlling</v>
      </c>
      <c r="C18" s="25" t="str">
        <f>IF(LEN('Produktplan Stammdaten'!A18)&lt;8,"",MID('Produktplan Stammdaten'!A18,1,8)&amp;"   "&amp;VLOOKUP(MID('Produktplan Stammdaten'!A18,1,8),tab_Produktplan[],2,FALSE))</f>
        <v>11.12.04   Beteiligungsmanagement (einschl. Eigenbetriebe, Zweckverbände u. ä.)</v>
      </c>
      <c r="D18" s="25" t="str">
        <f>IF(LEN('Produktplan Stammdaten'!A18)&lt;9,"",MID('Produktplan Stammdaten'!A18,1,11)&amp;"   "&amp;VLOOKUP(MID('Produktplan Stammdaten'!A18,1,11),tab_Produktplan[],2,FALSE))</f>
        <v/>
      </c>
      <c r="E18" s="25" t="str">
        <f>IF('Produktplan Stammdaten'!C18="","",'Produktplan Stammdaten'!C18)</f>
        <v>x</v>
      </c>
    </row>
    <row r="19" spans="1:5" x14ac:dyDescent="0.2">
      <c r="A19" s="25" t="str">
        <f>IF('Produktplan Stammdaten'!A19="","",MID('Produktplan Stammdaten'!A19,1,2)&amp;"   "&amp;VLOOKUP(MID('Produktplan Stammdaten'!A19,1,2),tab_Produktplan[],2,FALSE))</f>
        <v>11   Innere Verwaltung</v>
      </c>
      <c r="B19" s="25" t="str">
        <f>IF(LEN('Produktplan Stammdaten'!A19)&lt;3,"",MID('Produktplan Stammdaten'!A19,1,5)&amp;"   "&amp;VLOOKUP(MID('Produktplan Stammdaten'!A19,1,5),tab_Produktplan[],2,FALSE))</f>
        <v>11.13   Rechnungsprüfung</v>
      </c>
      <c r="C19" s="25" t="str">
        <f>IF(LEN('Produktplan Stammdaten'!A19)&lt;8,"",MID('Produktplan Stammdaten'!A19,1,8)&amp;"   "&amp;VLOOKUP(MID('Produktplan Stammdaten'!A19,1,8),tab_Produktplan[],2,FALSE))</f>
        <v/>
      </c>
      <c r="D19" s="25" t="str">
        <f>IF(LEN('Produktplan Stammdaten'!A19)&lt;9,"",MID('Produktplan Stammdaten'!A19,1,11)&amp;"   "&amp;VLOOKUP(MID('Produktplan Stammdaten'!A19,1,11),tab_Produktplan[],2,FALSE))</f>
        <v/>
      </c>
      <c r="E19" s="25" t="str">
        <f>IF('Produktplan Stammdaten'!C19="","",'Produktplan Stammdaten'!C19)</f>
        <v>x</v>
      </c>
    </row>
    <row r="20" spans="1:5" x14ac:dyDescent="0.2">
      <c r="A20" s="25" t="str">
        <f>IF('Produktplan Stammdaten'!A20="","",MID('Produktplan Stammdaten'!A20,1,2)&amp;"   "&amp;VLOOKUP(MID('Produktplan Stammdaten'!A20,1,2),tab_Produktplan[],2,FALSE))</f>
        <v>11   Innere Verwaltung</v>
      </c>
      <c r="B20" s="25" t="str">
        <f>IF(LEN('Produktplan Stammdaten'!A20)&lt;3,"",MID('Produktplan Stammdaten'!A20,1,5)&amp;"   "&amp;VLOOKUP(MID('Produktplan Stammdaten'!A20,1,5),tab_Produktplan[],2,FALSE))</f>
        <v>11.13   Rechnungsprüfung</v>
      </c>
      <c r="C20" s="25" t="str">
        <f>IF(LEN('Produktplan Stammdaten'!A20)&lt;8,"",MID('Produktplan Stammdaten'!A20,1,8)&amp;"   "&amp;VLOOKUP(MID('Produktplan Stammdaten'!A20,1,8),tab_Produktplan[],2,FALSE))</f>
        <v>11.13.01   Rechnungsprüfung</v>
      </c>
      <c r="D20" s="25" t="str">
        <f>IF(LEN('Produktplan Stammdaten'!A20)&lt;9,"",MID('Produktplan Stammdaten'!A20,1,11)&amp;"   "&amp;VLOOKUP(MID('Produktplan Stammdaten'!A20,1,11),tab_Produktplan[],2,FALSE))</f>
        <v/>
      </c>
      <c r="E20" s="25" t="str">
        <f>IF('Produktplan Stammdaten'!C20="","",'Produktplan Stammdaten'!C20)</f>
        <v>x</v>
      </c>
    </row>
    <row r="21" spans="1:5" ht="25.5" x14ac:dyDescent="0.2">
      <c r="A21" s="25" t="str">
        <f>IF('Produktplan Stammdaten'!A21="","",MID('Produktplan Stammdaten'!A21,1,2)&amp;"   "&amp;VLOOKUP(MID('Produktplan Stammdaten'!A21,1,2),tab_Produktplan[],2,FALSE))</f>
        <v>11   Innere Verwaltung</v>
      </c>
      <c r="B21" s="25" t="str">
        <f>IF(LEN('Produktplan Stammdaten'!A21)&lt;3,"",MID('Produktplan Stammdaten'!A21,1,5)&amp;"   "&amp;VLOOKUP(MID('Produktplan Stammdaten'!A21,1,5),tab_Produktplan[],2,FALSE))</f>
        <v>11.13   Rechnungsprüfung</v>
      </c>
      <c r="C21" s="25" t="str">
        <f>IF(LEN('Produktplan Stammdaten'!A21)&lt;8,"",MID('Produktplan Stammdaten'!A21,1,8)&amp;"   "&amp;VLOOKUP(MID('Produktplan Stammdaten'!A21,1,8),tab_Produktplan[],2,FALSE))</f>
        <v>11.13.02   Sonstige übertragene Rechnungsprüfungen und Prüfungen</v>
      </c>
      <c r="D21" s="25" t="str">
        <f>IF(LEN('Produktplan Stammdaten'!A21)&lt;9,"",MID('Produktplan Stammdaten'!A21,1,11)&amp;"   "&amp;VLOOKUP(MID('Produktplan Stammdaten'!A21,1,11),tab_Produktplan[],2,FALSE))</f>
        <v/>
      </c>
      <c r="E21" s="25" t="str">
        <f>IF('Produktplan Stammdaten'!C21="","",'Produktplan Stammdaten'!C21)</f>
        <v>x</v>
      </c>
    </row>
    <row r="22" spans="1:5" x14ac:dyDescent="0.2">
      <c r="A22" s="25" t="str">
        <f>IF('Produktplan Stammdaten'!A22="","",MID('Produktplan Stammdaten'!A22,1,2)&amp;"   "&amp;VLOOKUP(MID('Produktplan Stammdaten'!A22,1,2),tab_Produktplan[],2,FALSE))</f>
        <v>11   Innere Verwaltung</v>
      </c>
      <c r="B22" s="25" t="str">
        <f>IF(LEN('Produktplan Stammdaten'!A22)&lt;3,"",MID('Produktplan Stammdaten'!A22,1,5)&amp;"   "&amp;VLOOKUP(MID('Produktplan Stammdaten'!A22,1,5),tab_Produktplan[],2,FALSE))</f>
        <v>11.14   Zentrale Funktionen</v>
      </c>
      <c r="C22" s="25" t="str">
        <f>IF(LEN('Produktplan Stammdaten'!A22)&lt;8,"",MID('Produktplan Stammdaten'!A22,1,8)&amp;"   "&amp;VLOOKUP(MID('Produktplan Stammdaten'!A22,1,8),tab_Produktplan[],2,FALSE))</f>
        <v/>
      </c>
      <c r="D22" s="25" t="str">
        <f>IF(LEN('Produktplan Stammdaten'!A22)&lt;9,"",MID('Produktplan Stammdaten'!A22,1,11)&amp;"   "&amp;VLOOKUP(MID('Produktplan Stammdaten'!A22,1,11),tab_Produktplan[],2,FALSE))</f>
        <v/>
      </c>
      <c r="E22" s="25" t="str">
        <f>IF('Produktplan Stammdaten'!C22="","",'Produktplan Stammdaten'!C22)</f>
        <v>x</v>
      </c>
    </row>
    <row r="23" spans="1:5" ht="25.5" x14ac:dyDescent="0.2">
      <c r="A23" s="25" t="str">
        <f>IF('Produktplan Stammdaten'!A23="","",MID('Produktplan Stammdaten'!A23,1,2)&amp;"   "&amp;VLOOKUP(MID('Produktplan Stammdaten'!A23,1,2),tab_Produktplan[],2,FALSE))</f>
        <v>11   Innere Verwaltung</v>
      </c>
      <c r="B23" s="25" t="str">
        <f>IF(LEN('Produktplan Stammdaten'!A23)&lt;3,"",MID('Produktplan Stammdaten'!A23,1,5)&amp;"   "&amp;VLOOKUP(MID('Produktplan Stammdaten'!A23,1,5),tab_Produktplan[],2,FALSE))</f>
        <v>11.14   Zentrale Funktionen</v>
      </c>
      <c r="C23" s="25" t="str">
        <f>IF(LEN('Produktplan Stammdaten'!A23)&lt;8,"",MID('Produktplan Stammdaten'!A23,1,8)&amp;"   "&amp;VLOOKUP(MID('Produktplan Stammdaten'!A23,1,8),tab_Produktplan[],2,FALSE))</f>
        <v>11.14.01   Gleichstellung von Frau und Mann innerhalb der Verwaltung</v>
      </c>
      <c r="D23" s="25" t="str">
        <f>IF(LEN('Produktplan Stammdaten'!A23)&lt;9,"",MID('Produktplan Stammdaten'!A23,1,11)&amp;"   "&amp;VLOOKUP(MID('Produktplan Stammdaten'!A23,1,11),tab_Produktplan[],2,FALSE))</f>
        <v/>
      </c>
      <c r="E23" s="25" t="str">
        <f>IF('Produktplan Stammdaten'!C23="","",'Produktplan Stammdaten'!C23)</f>
        <v>x</v>
      </c>
    </row>
    <row r="24" spans="1:5" ht="25.5" x14ac:dyDescent="0.2">
      <c r="A24" s="25" t="str">
        <f>IF('Produktplan Stammdaten'!A24="","",MID('Produktplan Stammdaten'!A24,1,2)&amp;"   "&amp;VLOOKUP(MID('Produktplan Stammdaten'!A24,1,2),tab_Produktplan[],2,FALSE))</f>
        <v>11   Innere Verwaltung</v>
      </c>
      <c r="B24" s="25" t="str">
        <f>IF(LEN('Produktplan Stammdaten'!A24)&lt;3,"",MID('Produktplan Stammdaten'!A24,1,5)&amp;"   "&amp;VLOOKUP(MID('Produktplan Stammdaten'!A24,1,5),tab_Produktplan[],2,FALSE))</f>
        <v>11.14   Zentrale Funktionen</v>
      </c>
      <c r="C24" s="25" t="str">
        <f>IF(LEN('Produktplan Stammdaten'!A24)&lt;8,"",MID('Produktplan Stammdaten'!A24,1,8)&amp;"   "&amp;VLOOKUP(MID('Produktplan Stammdaten'!A24,1,8),tab_Produktplan[],2,FALSE))</f>
        <v>11.14.02   Gleichstellung von Frau und Mann, externe Aufgabenwahrnehmung</v>
      </c>
      <c r="D24" s="25" t="str">
        <f>IF(LEN('Produktplan Stammdaten'!A24)&lt;9,"",MID('Produktplan Stammdaten'!A24,1,11)&amp;"   "&amp;VLOOKUP(MID('Produktplan Stammdaten'!A24,1,11),tab_Produktplan[],2,FALSE))</f>
        <v/>
      </c>
      <c r="E24" s="25" t="str">
        <f>IF('Produktplan Stammdaten'!C24="","",'Produktplan Stammdaten'!C24)</f>
        <v>x</v>
      </c>
    </row>
    <row r="25" spans="1:5" x14ac:dyDescent="0.2">
      <c r="A25" s="25" t="str">
        <f>IF('Produktplan Stammdaten'!A25="","",MID('Produktplan Stammdaten'!A25,1,2)&amp;"   "&amp;VLOOKUP(MID('Produktplan Stammdaten'!A25,1,2),tab_Produktplan[],2,FALSE))</f>
        <v>11   Innere Verwaltung</v>
      </c>
      <c r="B25" s="25" t="str">
        <f>IF(LEN('Produktplan Stammdaten'!A25)&lt;3,"",MID('Produktplan Stammdaten'!A25,1,5)&amp;"   "&amp;VLOOKUP(MID('Produktplan Stammdaten'!A25,1,5),tab_Produktplan[],2,FALSE))</f>
        <v>11.14   Zentrale Funktionen</v>
      </c>
      <c r="C25" s="25" t="str">
        <f>IF(LEN('Produktplan Stammdaten'!A25)&lt;8,"",MID('Produktplan Stammdaten'!A25,1,8)&amp;"   "&amp;VLOOKUP(MID('Produktplan Stammdaten'!A25,1,8),tab_Produktplan[],2,FALSE))</f>
        <v>11.14.03   Gesamtpersonalrat</v>
      </c>
      <c r="D25" s="25" t="str">
        <f>IF(LEN('Produktplan Stammdaten'!A25)&lt;9,"",MID('Produktplan Stammdaten'!A25,1,11)&amp;"   "&amp;VLOOKUP(MID('Produktplan Stammdaten'!A25,1,11),tab_Produktplan[],2,FALSE))</f>
        <v/>
      </c>
      <c r="E25" s="25" t="str">
        <f>IF('Produktplan Stammdaten'!C25="","",'Produktplan Stammdaten'!C25)</f>
        <v>x</v>
      </c>
    </row>
    <row r="26" spans="1:5" x14ac:dyDescent="0.2">
      <c r="A26" s="25" t="str">
        <f>IF('Produktplan Stammdaten'!A26="","",MID('Produktplan Stammdaten'!A26,1,2)&amp;"   "&amp;VLOOKUP(MID('Produktplan Stammdaten'!A26,1,2),tab_Produktplan[],2,FALSE))</f>
        <v>11   Innere Verwaltung</v>
      </c>
      <c r="B26" s="25" t="str">
        <f>IF(LEN('Produktplan Stammdaten'!A26)&lt;3,"",MID('Produktplan Stammdaten'!A26,1,5)&amp;"   "&amp;VLOOKUP(MID('Produktplan Stammdaten'!A26,1,5),tab_Produktplan[],2,FALSE))</f>
        <v>11.14   Zentrale Funktionen</v>
      </c>
      <c r="C26" s="25" t="str">
        <f>IF(LEN('Produktplan Stammdaten'!A26)&lt;8,"",MID('Produktplan Stammdaten'!A26,1,8)&amp;"   "&amp;VLOOKUP(MID('Produktplan Stammdaten'!A26,1,8),tab_Produktplan[],2,FALSE))</f>
        <v>11.14.04   Schwerbehindertenvertretung</v>
      </c>
      <c r="D26" s="25" t="str">
        <f>IF(LEN('Produktplan Stammdaten'!A26)&lt;9,"",MID('Produktplan Stammdaten'!A26,1,11)&amp;"   "&amp;VLOOKUP(MID('Produktplan Stammdaten'!A26,1,11),tab_Produktplan[],2,FALSE))</f>
        <v/>
      </c>
      <c r="E26" s="25" t="str">
        <f>IF('Produktplan Stammdaten'!C26="","",'Produktplan Stammdaten'!C26)</f>
        <v>x</v>
      </c>
    </row>
    <row r="27" spans="1:5" x14ac:dyDescent="0.2">
      <c r="A27" s="25" t="str">
        <f>IF('Produktplan Stammdaten'!A27="","",MID('Produktplan Stammdaten'!A27,1,2)&amp;"   "&amp;VLOOKUP(MID('Produktplan Stammdaten'!A27,1,2),tab_Produktplan[],2,FALSE))</f>
        <v>11   Innere Verwaltung</v>
      </c>
      <c r="B27" s="25" t="str">
        <f>IF(LEN('Produktplan Stammdaten'!A27)&lt;3,"",MID('Produktplan Stammdaten'!A27,1,5)&amp;"   "&amp;VLOOKUP(MID('Produktplan Stammdaten'!A27,1,5),tab_Produktplan[],2,FALSE))</f>
        <v>11.14   Zentrale Funktionen</v>
      </c>
      <c r="C27" s="25" t="str">
        <f>IF(LEN('Produktplan Stammdaten'!A27)&lt;8,"",MID('Produktplan Stammdaten'!A27,1,8)&amp;"   "&amp;VLOOKUP(MID('Produktplan Stammdaten'!A27,1,8),tab_Produktplan[],2,FALSE))</f>
        <v>11.14.05   Datenschutzbeauftragte/-r</v>
      </c>
      <c r="D27" s="25" t="str">
        <f>IF(LEN('Produktplan Stammdaten'!A27)&lt;9,"",MID('Produktplan Stammdaten'!A27,1,11)&amp;"   "&amp;VLOOKUP(MID('Produktplan Stammdaten'!A27,1,11),tab_Produktplan[],2,FALSE))</f>
        <v/>
      </c>
      <c r="E27" s="25" t="str">
        <f>IF('Produktplan Stammdaten'!C27="","",'Produktplan Stammdaten'!C27)</f>
        <v>x</v>
      </c>
    </row>
    <row r="28" spans="1:5" x14ac:dyDescent="0.2">
      <c r="A28" s="25" t="str">
        <f>IF('Produktplan Stammdaten'!A28="","",MID('Produktplan Stammdaten'!A28,1,2)&amp;"   "&amp;VLOOKUP(MID('Produktplan Stammdaten'!A28,1,2),tab_Produktplan[],2,FALSE))</f>
        <v>11   Innere Verwaltung</v>
      </c>
      <c r="B28" s="25" t="str">
        <f>IF(LEN('Produktplan Stammdaten'!A28)&lt;3,"",MID('Produktplan Stammdaten'!A28,1,5)&amp;"   "&amp;VLOOKUP(MID('Produktplan Stammdaten'!A28,1,5),tab_Produktplan[],2,FALSE))</f>
        <v>11.14   Zentrale Funktionen</v>
      </c>
      <c r="C28" s="25" t="str">
        <f>IF(LEN('Produktplan Stammdaten'!A28)&lt;8,"",MID('Produktplan Stammdaten'!A28,1,8)&amp;"   "&amp;VLOOKUP(MID('Produktplan Stammdaten'!A28,1,8),tab_Produktplan[],2,FALSE))</f>
        <v>11.14.06   Repräsentation</v>
      </c>
      <c r="D28" s="25" t="str">
        <f>IF(LEN('Produktplan Stammdaten'!A28)&lt;9,"",MID('Produktplan Stammdaten'!A28,1,11)&amp;"   "&amp;VLOOKUP(MID('Produktplan Stammdaten'!A28,1,11),tab_Produktplan[],2,FALSE))</f>
        <v/>
      </c>
      <c r="E28" s="25" t="str">
        <f>IF('Produktplan Stammdaten'!C28="","",'Produktplan Stammdaten'!C28)</f>
        <v>x</v>
      </c>
    </row>
    <row r="29" spans="1:5" x14ac:dyDescent="0.2">
      <c r="A29" s="25" t="str">
        <f>IF('Produktplan Stammdaten'!A29="","",MID('Produktplan Stammdaten'!A29,1,2)&amp;"   "&amp;VLOOKUP(MID('Produktplan Stammdaten'!A29,1,2),tab_Produktplan[],2,FALSE))</f>
        <v>11   Innere Verwaltung</v>
      </c>
      <c r="B29" s="25" t="str">
        <f>IF(LEN('Produktplan Stammdaten'!A29)&lt;3,"",MID('Produktplan Stammdaten'!A29,1,5)&amp;"   "&amp;VLOOKUP(MID('Produktplan Stammdaten'!A29,1,5),tab_Produktplan[],2,FALSE))</f>
        <v>11.14   Zentrale Funktionen</v>
      </c>
      <c r="C29" s="25" t="str">
        <f>IF(LEN('Produktplan Stammdaten'!A29)&lt;8,"",MID('Produktplan Stammdaten'!A29,1,8)&amp;"   "&amp;VLOOKUP(MID('Produktplan Stammdaten'!A29,1,8),tab_Produktplan[],2,FALSE))</f>
        <v>11.14.07   Europaangelegenheiten und Internationales</v>
      </c>
      <c r="D29" s="25" t="str">
        <f>IF(LEN('Produktplan Stammdaten'!A29)&lt;9,"",MID('Produktplan Stammdaten'!A29,1,11)&amp;"   "&amp;VLOOKUP(MID('Produktplan Stammdaten'!A29,1,11),tab_Produktplan[],2,FALSE))</f>
        <v/>
      </c>
      <c r="E29" s="25" t="str">
        <f>IF('Produktplan Stammdaten'!C29="","",'Produktplan Stammdaten'!C29)</f>
        <v>x</v>
      </c>
    </row>
    <row r="30" spans="1:5" ht="25.5" x14ac:dyDescent="0.2">
      <c r="A30" s="25" t="str">
        <f>IF('Produktplan Stammdaten'!A30="","",MID('Produktplan Stammdaten'!A30,1,2)&amp;"   "&amp;VLOOKUP(MID('Produktplan Stammdaten'!A30,1,2),tab_Produktplan[],2,FALSE))</f>
        <v>11   Innere Verwaltung</v>
      </c>
      <c r="B30" s="25" t="str">
        <f>IF(LEN('Produktplan Stammdaten'!A30)&lt;3,"",MID('Produktplan Stammdaten'!A30,1,5)&amp;"   "&amp;VLOOKUP(MID('Produktplan Stammdaten'!A30,1,5),tab_Produktplan[],2,FALSE))</f>
        <v>11.14   Zentrale Funktionen</v>
      </c>
      <c r="C30" s="25" t="str">
        <f>IF(LEN('Produktplan Stammdaten'!A30)&lt;8,"",MID('Produktplan Stammdaten'!A30,1,8)&amp;"   "&amp;VLOOKUP(MID('Produktplan Stammdaten'!A30,1,8),tab_Produktplan[],2,FALSE))</f>
        <v>11.14.08   Kommunale Integrationsförderung für Einwohner/-innen mit Migrationshintergrund</v>
      </c>
      <c r="D30" s="25" t="str">
        <f>IF(LEN('Produktplan Stammdaten'!A30)&lt;9,"",MID('Produktplan Stammdaten'!A30,1,11)&amp;"   "&amp;VLOOKUP(MID('Produktplan Stammdaten'!A30,1,11),tab_Produktplan[],2,FALSE))</f>
        <v/>
      </c>
      <c r="E30" s="25" t="str">
        <f>IF('Produktplan Stammdaten'!C30="","",'Produktplan Stammdaten'!C30)</f>
        <v>x</v>
      </c>
    </row>
    <row r="31" spans="1:5" x14ac:dyDescent="0.2">
      <c r="A31" s="25" t="str">
        <f>IF('Produktplan Stammdaten'!A31="","",MID('Produktplan Stammdaten'!A31,1,2)&amp;"   "&amp;VLOOKUP(MID('Produktplan Stammdaten'!A31,1,2),tab_Produktplan[],2,FALSE))</f>
        <v>11   Innere Verwaltung</v>
      </c>
      <c r="B31" s="25" t="str">
        <f>IF(LEN('Produktplan Stammdaten'!A31)&lt;3,"",MID('Produktplan Stammdaten'!A31,1,5)&amp;"   "&amp;VLOOKUP(MID('Produktplan Stammdaten'!A31,1,5),tab_Produktplan[],2,FALSE))</f>
        <v>11.14   Zentrale Funktionen</v>
      </c>
      <c r="C31" s="25" t="str">
        <f>IF(LEN('Produktplan Stammdaten'!A31)&lt;8,"",MID('Produktplan Stammdaten'!A31,1,8)&amp;"   "&amp;VLOOKUP(MID('Produktplan Stammdaten'!A31,1,8),tab_Produktplan[],2,FALSE))</f>
        <v>11.14.09   Lokale Agenda</v>
      </c>
      <c r="D31" s="25" t="str">
        <f>IF(LEN('Produktplan Stammdaten'!A31)&lt;9,"",MID('Produktplan Stammdaten'!A31,1,11)&amp;"   "&amp;VLOOKUP(MID('Produktplan Stammdaten'!A31,1,11),tab_Produktplan[],2,FALSE))</f>
        <v/>
      </c>
      <c r="E31" s="25" t="str">
        <f>IF('Produktplan Stammdaten'!C31="","",'Produktplan Stammdaten'!C31)</f>
        <v>x</v>
      </c>
    </row>
    <row r="32" spans="1:5" x14ac:dyDescent="0.2">
      <c r="A32" s="25" t="str">
        <f>IF('Produktplan Stammdaten'!A32="","",MID('Produktplan Stammdaten'!A32,1,2)&amp;"   "&amp;VLOOKUP(MID('Produktplan Stammdaten'!A32,1,2),tab_Produktplan[],2,FALSE))</f>
        <v>11   Innere Verwaltung</v>
      </c>
      <c r="B32" s="25" t="str">
        <f>IF(LEN('Produktplan Stammdaten'!A32)&lt;3,"",MID('Produktplan Stammdaten'!A32,1,5)&amp;"   "&amp;VLOOKUP(MID('Produktplan Stammdaten'!A32,1,5),tab_Produktplan[],2,FALSE))</f>
        <v>11.14   Zentrale Funktionen</v>
      </c>
      <c r="C32" s="25" t="str">
        <f>IF(LEN('Produktplan Stammdaten'!A32)&lt;8,"",MID('Produktplan Stammdaten'!A32,1,8)&amp;"   "&amp;VLOOKUP(MID('Produktplan Stammdaten'!A32,1,8),tab_Produktplan[],2,FALSE))</f>
        <v>11.14.10   Bürgerschaftliches Engagement</v>
      </c>
      <c r="D32" s="25" t="str">
        <f>IF(LEN('Produktplan Stammdaten'!A32)&lt;9,"",MID('Produktplan Stammdaten'!A32,1,11)&amp;"   "&amp;VLOOKUP(MID('Produktplan Stammdaten'!A32,1,11),tab_Produktplan[],2,FALSE))</f>
        <v/>
      </c>
      <c r="E32" s="25" t="str">
        <f>IF('Produktplan Stammdaten'!C32="","",'Produktplan Stammdaten'!C32)</f>
        <v>x</v>
      </c>
    </row>
    <row r="33" spans="1:5" x14ac:dyDescent="0.2">
      <c r="A33" s="25" t="str">
        <f>IF('Produktplan Stammdaten'!A33="","",MID('Produktplan Stammdaten'!A33,1,2)&amp;"   "&amp;VLOOKUP(MID('Produktplan Stammdaten'!A33,1,2),tab_Produktplan[],2,FALSE))</f>
        <v>11   Innere Verwaltung</v>
      </c>
      <c r="B33" s="25" t="str">
        <f>IF(LEN('Produktplan Stammdaten'!A33)&lt;3,"",MID('Produktplan Stammdaten'!A33,1,5)&amp;"   "&amp;VLOOKUP(MID('Produktplan Stammdaten'!A33,1,5),tab_Produktplan[],2,FALSE))</f>
        <v>11.14   Zentrale Funktionen</v>
      </c>
      <c r="C33" s="25" t="str">
        <f>IF(LEN('Produktplan Stammdaten'!A33)&lt;8,"",MID('Produktplan Stammdaten'!A33,1,8)&amp;"   "&amp;VLOOKUP(MID('Produktplan Stammdaten'!A33,1,8),tab_Produktplan[],2,FALSE))</f>
        <v>11.14.11   Inklusion</v>
      </c>
      <c r="D33" s="25" t="str">
        <f>IF(LEN('Produktplan Stammdaten'!A33)&lt;9,"",MID('Produktplan Stammdaten'!A33,1,11)&amp;"   "&amp;VLOOKUP(MID('Produktplan Stammdaten'!A33,1,11),tab_Produktplan[],2,FALSE))</f>
        <v/>
      </c>
      <c r="E33" s="25" t="str">
        <f>IF('Produktplan Stammdaten'!C33="","",'Produktplan Stammdaten'!C33)</f>
        <v>x</v>
      </c>
    </row>
    <row r="34" spans="1:5" x14ac:dyDescent="0.2">
      <c r="A34" s="25" t="str">
        <f>IF('Produktplan Stammdaten'!A34="","",MID('Produktplan Stammdaten'!A34,1,2)&amp;"   "&amp;VLOOKUP(MID('Produktplan Stammdaten'!A34,1,2),tab_Produktplan[],2,FALSE))</f>
        <v>11   Innere Verwaltung</v>
      </c>
      <c r="B34" s="25" t="str">
        <f>IF(LEN('Produktplan Stammdaten'!A34)&lt;3,"",MID('Produktplan Stammdaten'!A34,1,5)&amp;"   "&amp;VLOOKUP(MID('Produktplan Stammdaten'!A34,1,5),tab_Produktplan[],2,FALSE))</f>
        <v>11.20   Organisation und EDV</v>
      </c>
      <c r="C34" s="25" t="str">
        <f>IF(LEN('Produktplan Stammdaten'!A34)&lt;8,"",MID('Produktplan Stammdaten'!A34,1,8)&amp;"   "&amp;VLOOKUP(MID('Produktplan Stammdaten'!A34,1,8),tab_Produktplan[],2,FALSE))</f>
        <v/>
      </c>
      <c r="D34" s="25" t="str">
        <f>IF(LEN('Produktplan Stammdaten'!A34)&lt;9,"",MID('Produktplan Stammdaten'!A34,1,11)&amp;"   "&amp;VLOOKUP(MID('Produktplan Stammdaten'!A34,1,11),tab_Produktplan[],2,FALSE))</f>
        <v/>
      </c>
      <c r="E34" s="25" t="str">
        <f>IF('Produktplan Stammdaten'!C34="","",'Produktplan Stammdaten'!C34)</f>
        <v>x</v>
      </c>
    </row>
    <row r="35" spans="1:5" x14ac:dyDescent="0.2">
      <c r="A35" s="25" t="str">
        <f>IF('Produktplan Stammdaten'!A35="","",MID('Produktplan Stammdaten'!A35,1,2)&amp;"   "&amp;VLOOKUP(MID('Produktplan Stammdaten'!A35,1,2),tab_Produktplan[],2,FALSE))</f>
        <v>11   Innere Verwaltung</v>
      </c>
      <c r="B35" s="25" t="str">
        <f>IF(LEN('Produktplan Stammdaten'!A35)&lt;3,"",MID('Produktplan Stammdaten'!A35,1,5)&amp;"   "&amp;VLOOKUP(MID('Produktplan Stammdaten'!A35,1,5),tab_Produktplan[],2,FALSE))</f>
        <v>11.20   Organisation und EDV</v>
      </c>
      <c r="C35" s="25" t="str">
        <f>IF(LEN('Produktplan Stammdaten'!A35)&lt;8,"",MID('Produktplan Stammdaten'!A35,1,8)&amp;"   "&amp;VLOOKUP(MID('Produktplan Stammdaten'!A35,1,8),tab_Produktplan[],2,FALSE))</f>
        <v>11.20.01   Organisationsberatung</v>
      </c>
      <c r="D35" s="25" t="str">
        <f>IF(LEN('Produktplan Stammdaten'!A35)&lt;9,"",MID('Produktplan Stammdaten'!A35,1,11)&amp;"   "&amp;VLOOKUP(MID('Produktplan Stammdaten'!A35,1,11),tab_Produktplan[],2,FALSE))</f>
        <v/>
      </c>
      <c r="E35" s="25" t="str">
        <f>IF('Produktplan Stammdaten'!C35="","",'Produktplan Stammdaten'!C35)</f>
        <v>x</v>
      </c>
    </row>
    <row r="36" spans="1:5" ht="25.5" x14ac:dyDescent="0.2">
      <c r="A36" s="25" t="str">
        <f>IF('Produktplan Stammdaten'!A36="","",MID('Produktplan Stammdaten'!A36,1,2)&amp;"   "&amp;VLOOKUP(MID('Produktplan Stammdaten'!A36,1,2),tab_Produktplan[],2,FALSE))</f>
        <v>11   Innere Verwaltung</v>
      </c>
      <c r="B36" s="25" t="str">
        <f>IF(LEN('Produktplan Stammdaten'!A36)&lt;3,"",MID('Produktplan Stammdaten'!A36,1,5)&amp;"   "&amp;VLOOKUP(MID('Produktplan Stammdaten'!A36,1,5),tab_Produktplan[],2,FALSE))</f>
        <v>11.20   Organisation und EDV</v>
      </c>
      <c r="C36" s="25" t="str">
        <f>IF(LEN('Produktplan Stammdaten'!A36)&lt;8,"",MID('Produktplan Stammdaten'!A36,1,8)&amp;"   "&amp;VLOOKUP(MID('Produktplan Stammdaten'!A36,1,8),tab_Produktplan[],2,FALSE))</f>
        <v>11.20.02   Hard- und Software: Kundenbetreuung / Benutzerservice</v>
      </c>
      <c r="D36" s="25" t="str">
        <f>IF(LEN('Produktplan Stammdaten'!A36)&lt;9,"",MID('Produktplan Stammdaten'!A36,1,11)&amp;"   "&amp;VLOOKUP(MID('Produktplan Stammdaten'!A36,1,11),tab_Produktplan[],2,FALSE))</f>
        <v/>
      </c>
      <c r="E36" s="25" t="str">
        <f>IF('Produktplan Stammdaten'!C36="","",'Produktplan Stammdaten'!C36)</f>
        <v>x</v>
      </c>
    </row>
    <row r="37" spans="1:5" ht="25.5" x14ac:dyDescent="0.2">
      <c r="A37" s="25" t="str">
        <f>IF('Produktplan Stammdaten'!A37="","",MID('Produktplan Stammdaten'!A37,1,2)&amp;"   "&amp;VLOOKUP(MID('Produktplan Stammdaten'!A37,1,2),tab_Produktplan[],2,FALSE))</f>
        <v>11   Innere Verwaltung</v>
      </c>
      <c r="B37" s="25" t="str">
        <f>IF(LEN('Produktplan Stammdaten'!A37)&lt;3,"",MID('Produktplan Stammdaten'!A37,1,5)&amp;"   "&amp;VLOOKUP(MID('Produktplan Stammdaten'!A37,1,5),tab_Produktplan[],2,FALSE))</f>
        <v>11.20   Organisation und EDV</v>
      </c>
      <c r="C37" s="25" t="str">
        <f>IF(LEN('Produktplan Stammdaten'!A37)&lt;8,"",MID('Produktplan Stammdaten'!A37,1,8)&amp;"   "&amp;VLOOKUP(MID('Produktplan Stammdaten'!A37,1,8),tab_Produktplan[],2,FALSE))</f>
        <v>11.20.03   Entwicklung, Pflege und Betreuung von Anwendungen</v>
      </c>
      <c r="D37" s="25" t="str">
        <f>IF(LEN('Produktplan Stammdaten'!A37)&lt;9,"",MID('Produktplan Stammdaten'!A37,1,11)&amp;"   "&amp;VLOOKUP(MID('Produktplan Stammdaten'!A37,1,11),tab_Produktplan[],2,FALSE))</f>
        <v/>
      </c>
      <c r="E37" s="25" t="str">
        <f>IF('Produktplan Stammdaten'!C37="","",'Produktplan Stammdaten'!C37)</f>
        <v>x</v>
      </c>
    </row>
    <row r="38" spans="1:5" ht="25.5" x14ac:dyDescent="0.2">
      <c r="A38" s="25" t="str">
        <f>IF('Produktplan Stammdaten'!A38="","",MID('Produktplan Stammdaten'!A38,1,2)&amp;"   "&amp;VLOOKUP(MID('Produktplan Stammdaten'!A38,1,2),tab_Produktplan[],2,FALSE))</f>
        <v>11   Innere Verwaltung</v>
      </c>
      <c r="B38" s="25" t="str">
        <f>IF(LEN('Produktplan Stammdaten'!A38)&lt;3,"",MID('Produktplan Stammdaten'!A38,1,5)&amp;"   "&amp;VLOOKUP(MID('Produktplan Stammdaten'!A38,1,5),tab_Produktplan[],2,FALSE))</f>
        <v>11.20   Organisation und EDV</v>
      </c>
      <c r="C38" s="25" t="str">
        <f>IF(LEN('Produktplan Stammdaten'!A38)&lt;8,"",MID('Produktplan Stammdaten'!A38,1,8)&amp;"   "&amp;VLOOKUP(MID('Produktplan Stammdaten'!A38,1,8),tab_Produktplan[],2,FALSE))</f>
        <v>11.20.04   Betrieb und Anwendung von EDV-Verfahren auf zentralen Rechnersystemen</v>
      </c>
      <c r="D38" s="25" t="str">
        <f>IF(LEN('Produktplan Stammdaten'!A38)&lt;9,"",MID('Produktplan Stammdaten'!A38,1,11)&amp;"   "&amp;VLOOKUP(MID('Produktplan Stammdaten'!A38,1,11),tab_Produktplan[],2,FALSE))</f>
        <v/>
      </c>
      <c r="E38" s="25" t="str">
        <f>IF('Produktplan Stammdaten'!C38="","",'Produktplan Stammdaten'!C38)</f>
        <v>x</v>
      </c>
    </row>
    <row r="39" spans="1:5" ht="25.5" x14ac:dyDescent="0.2">
      <c r="A39" s="25" t="str">
        <f>IF('Produktplan Stammdaten'!A39="","",MID('Produktplan Stammdaten'!A39,1,2)&amp;"   "&amp;VLOOKUP(MID('Produktplan Stammdaten'!A39,1,2),tab_Produktplan[],2,FALSE))</f>
        <v>11   Innere Verwaltung</v>
      </c>
      <c r="B39" s="25" t="str">
        <f>IF(LEN('Produktplan Stammdaten'!A39)&lt;3,"",MID('Produktplan Stammdaten'!A39,1,5)&amp;"   "&amp;VLOOKUP(MID('Produktplan Stammdaten'!A39,1,5),tab_Produktplan[],2,FALSE))</f>
        <v>11.20   Organisation und EDV</v>
      </c>
      <c r="C39" s="25" t="str">
        <f>IF(LEN('Produktplan Stammdaten'!A39)&lt;8,"",MID('Produktplan Stammdaten'!A39,1,8)&amp;"   "&amp;VLOOKUP(MID('Produktplan Stammdaten'!A39,1,8),tab_Produktplan[],2,FALSE))</f>
        <v>11.20.05   Zentrale Netze einschl. Telekommunikationsanlagen (TK-Anlage)</v>
      </c>
      <c r="D39" s="25" t="str">
        <f>IF(LEN('Produktplan Stammdaten'!A39)&lt;9,"",MID('Produktplan Stammdaten'!A39,1,11)&amp;"   "&amp;VLOOKUP(MID('Produktplan Stammdaten'!A39,1,11),tab_Produktplan[],2,FALSE))</f>
        <v/>
      </c>
      <c r="E39" s="25" t="str">
        <f>IF('Produktplan Stammdaten'!C39="","",'Produktplan Stammdaten'!C39)</f>
        <v>x</v>
      </c>
    </row>
    <row r="40" spans="1:5" x14ac:dyDescent="0.2">
      <c r="A40" s="25" t="str">
        <f>IF('Produktplan Stammdaten'!A40="","",MID('Produktplan Stammdaten'!A40,1,2)&amp;"   "&amp;VLOOKUP(MID('Produktplan Stammdaten'!A40,1,2),tab_Produktplan[],2,FALSE))</f>
        <v>11   Innere Verwaltung</v>
      </c>
      <c r="B40" s="25" t="str">
        <f>IF(LEN('Produktplan Stammdaten'!A40)&lt;3,"",MID('Produktplan Stammdaten'!A40,1,5)&amp;"   "&amp;VLOOKUP(MID('Produktplan Stammdaten'!A40,1,5),tab_Produktplan[],2,FALSE))</f>
        <v>11.21   Personalwesen</v>
      </c>
      <c r="C40" s="25" t="str">
        <f>IF(LEN('Produktplan Stammdaten'!A40)&lt;8,"",MID('Produktplan Stammdaten'!A40,1,8)&amp;"   "&amp;VLOOKUP(MID('Produktplan Stammdaten'!A40,1,8),tab_Produktplan[],2,FALSE))</f>
        <v/>
      </c>
      <c r="D40" s="25" t="str">
        <f>IF(LEN('Produktplan Stammdaten'!A40)&lt;9,"",MID('Produktplan Stammdaten'!A40,1,11)&amp;"   "&amp;VLOOKUP(MID('Produktplan Stammdaten'!A40,1,11),tab_Produktplan[],2,FALSE))</f>
        <v/>
      </c>
      <c r="E40" s="25" t="str">
        <f>IF('Produktplan Stammdaten'!C40="","",'Produktplan Stammdaten'!C40)</f>
        <v>x</v>
      </c>
    </row>
    <row r="41" spans="1:5" x14ac:dyDescent="0.2">
      <c r="A41" s="25" t="str">
        <f>IF('Produktplan Stammdaten'!A41="","",MID('Produktplan Stammdaten'!A41,1,2)&amp;"   "&amp;VLOOKUP(MID('Produktplan Stammdaten'!A41,1,2),tab_Produktplan[],2,FALSE))</f>
        <v>11   Innere Verwaltung</v>
      </c>
      <c r="B41" s="25" t="str">
        <f>IF(LEN('Produktplan Stammdaten'!A41)&lt;3,"",MID('Produktplan Stammdaten'!A41,1,5)&amp;"   "&amp;VLOOKUP(MID('Produktplan Stammdaten'!A41,1,5),tab_Produktplan[],2,FALSE))</f>
        <v>11.21   Personalwesen</v>
      </c>
      <c r="C41" s="25" t="str">
        <f>IF(LEN('Produktplan Stammdaten'!A41)&lt;8,"",MID('Produktplan Stammdaten'!A41,1,8)&amp;"   "&amp;VLOOKUP(MID('Produktplan Stammdaten'!A41,1,8),tab_Produktplan[],2,FALSE))</f>
        <v>11.21.01   Personalbedarfsdeckung</v>
      </c>
      <c r="D41" s="25" t="str">
        <f>IF(LEN('Produktplan Stammdaten'!A41)&lt;9,"",MID('Produktplan Stammdaten'!A41,1,11)&amp;"   "&amp;VLOOKUP(MID('Produktplan Stammdaten'!A41,1,11),tab_Produktplan[],2,FALSE))</f>
        <v/>
      </c>
      <c r="E41" s="25" t="str">
        <f>IF('Produktplan Stammdaten'!C41="","",'Produktplan Stammdaten'!C41)</f>
        <v>x</v>
      </c>
    </row>
    <row r="42" spans="1:5" x14ac:dyDescent="0.2">
      <c r="A42" s="25" t="str">
        <f>IF('Produktplan Stammdaten'!A42="","",MID('Produktplan Stammdaten'!A42,1,2)&amp;"   "&amp;VLOOKUP(MID('Produktplan Stammdaten'!A42,1,2),tab_Produktplan[],2,FALSE))</f>
        <v>11   Innere Verwaltung</v>
      </c>
      <c r="B42" s="25" t="str">
        <f>IF(LEN('Produktplan Stammdaten'!A42)&lt;3,"",MID('Produktplan Stammdaten'!A42,1,5)&amp;"   "&amp;VLOOKUP(MID('Produktplan Stammdaten'!A42,1,5),tab_Produktplan[],2,FALSE))</f>
        <v>11.21   Personalwesen</v>
      </c>
      <c r="C42" s="25" t="str">
        <f>IF(LEN('Produktplan Stammdaten'!A42)&lt;8,"",MID('Produktplan Stammdaten'!A42,1,8)&amp;"   "&amp;VLOOKUP(MID('Produktplan Stammdaten'!A42,1,8),tab_Produktplan[],2,FALSE))</f>
        <v>11.21.02   Personalbetreuung</v>
      </c>
      <c r="D42" s="25" t="str">
        <f>IF(LEN('Produktplan Stammdaten'!A42)&lt;9,"",MID('Produktplan Stammdaten'!A42,1,11)&amp;"   "&amp;VLOOKUP(MID('Produktplan Stammdaten'!A42,1,11),tab_Produktplan[],2,FALSE))</f>
        <v/>
      </c>
      <c r="E42" s="25" t="str">
        <f>IF('Produktplan Stammdaten'!C42="","",'Produktplan Stammdaten'!C42)</f>
        <v>x</v>
      </c>
    </row>
    <row r="43" spans="1:5" x14ac:dyDescent="0.2">
      <c r="A43" s="25" t="str">
        <f>IF('Produktplan Stammdaten'!A43="","",MID('Produktplan Stammdaten'!A43,1,2)&amp;"   "&amp;VLOOKUP(MID('Produktplan Stammdaten'!A43,1,2),tab_Produktplan[],2,FALSE))</f>
        <v>11   Innere Verwaltung</v>
      </c>
      <c r="B43" s="25" t="str">
        <f>IF(LEN('Produktplan Stammdaten'!A43)&lt;3,"",MID('Produktplan Stammdaten'!A43,1,5)&amp;"   "&amp;VLOOKUP(MID('Produktplan Stammdaten'!A43,1,5),tab_Produktplan[],2,FALSE))</f>
        <v>11.21   Personalwesen</v>
      </c>
      <c r="C43" s="25" t="str">
        <f>IF(LEN('Produktplan Stammdaten'!A43)&lt;8,"",MID('Produktplan Stammdaten'!A43,1,8)&amp;"   "&amp;VLOOKUP(MID('Produktplan Stammdaten'!A43,1,8),tab_Produktplan[],2,FALSE))</f>
        <v>11.21.03   Ausbildung</v>
      </c>
      <c r="D43" s="25" t="str">
        <f>IF(LEN('Produktplan Stammdaten'!A43)&lt;9,"",MID('Produktplan Stammdaten'!A43,1,11)&amp;"   "&amp;VLOOKUP(MID('Produktplan Stammdaten'!A43,1,11),tab_Produktplan[],2,FALSE))</f>
        <v/>
      </c>
      <c r="E43" s="25" t="str">
        <f>IF('Produktplan Stammdaten'!C43="","",'Produktplan Stammdaten'!C43)</f>
        <v>x</v>
      </c>
    </row>
    <row r="44" spans="1:5" x14ac:dyDescent="0.2">
      <c r="A44" s="25" t="str">
        <f>IF('Produktplan Stammdaten'!A44="","",MID('Produktplan Stammdaten'!A44,1,2)&amp;"   "&amp;VLOOKUP(MID('Produktplan Stammdaten'!A44,1,2),tab_Produktplan[],2,FALSE))</f>
        <v>11   Innere Verwaltung</v>
      </c>
      <c r="B44" s="25" t="str">
        <f>IF(LEN('Produktplan Stammdaten'!A44)&lt;3,"",MID('Produktplan Stammdaten'!A44,1,5)&amp;"   "&amp;VLOOKUP(MID('Produktplan Stammdaten'!A44,1,5),tab_Produktplan[],2,FALSE))</f>
        <v>11.21   Personalwesen</v>
      </c>
      <c r="C44" s="25" t="str">
        <f>IF(LEN('Produktplan Stammdaten'!A44)&lt;8,"",MID('Produktplan Stammdaten'!A44,1,8)&amp;"   "&amp;VLOOKUP(MID('Produktplan Stammdaten'!A44,1,8),tab_Produktplan[],2,FALSE))</f>
        <v>11.21.04   Fortbildung</v>
      </c>
      <c r="D44" s="25" t="str">
        <f>IF(LEN('Produktplan Stammdaten'!A44)&lt;9,"",MID('Produktplan Stammdaten'!A44,1,11)&amp;"   "&amp;VLOOKUP(MID('Produktplan Stammdaten'!A44,1,11),tab_Produktplan[],2,FALSE))</f>
        <v/>
      </c>
      <c r="E44" s="25" t="str">
        <f>IF('Produktplan Stammdaten'!C44="","",'Produktplan Stammdaten'!C44)</f>
        <v>x</v>
      </c>
    </row>
    <row r="45" spans="1:5" x14ac:dyDescent="0.2">
      <c r="A45" s="25" t="str">
        <f>IF('Produktplan Stammdaten'!A45="","",MID('Produktplan Stammdaten'!A45,1,2)&amp;"   "&amp;VLOOKUP(MID('Produktplan Stammdaten'!A45,1,2),tab_Produktplan[],2,FALSE))</f>
        <v>11   Innere Verwaltung</v>
      </c>
      <c r="B45" s="25" t="str">
        <f>IF(LEN('Produktplan Stammdaten'!A45)&lt;3,"",MID('Produktplan Stammdaten'!A45,1,5)&amp;"   "&amp;VLOOKUP(MID('Produktplan Stammdaten'!A45,1,5),tab_Produktplan[],2,FALSE))</f>
        <v>11.21   Personalwesen</v>
      </c>
      <c r="C45" s="25" t="str">
        <f>IF(LEN('Produktplan Stammdaten'!A45)&lt;8,"",MID('Produktplan Stammdaten'!A45,1,8)&amp;"   "&amp;VLOOKUP(MID('Produktplan Stammdaten'!A45,1,8),tab_Produktplan[],2,FALSE))</f>
        <v>11.21.05   Bezüge- und Entgeltabrechnung</v>
      </c>
      <c r="D45" s="25" t="str">
        <f>IF(LEN('Produktplan Stammdaten'!A45)&lt;9,"",MID('Produktplan Stammdaten'!A45,1,11)&amp;"   "&amp;VLOOKUP(MID('Produktplan Stammdaten'!A45,1,11),tab_Produktplan[],2,FALSE))</f>
        <v/>
      </c>
      <c r="E45" s="25" t="str">
        <f>IF('Produktplan Stammdaten'!C45="","",'Produktplan Stammdaten'!C45)</f>
        <v>x</v>
      </c>
    </row>
    <row r="46" spans="1:5" x14ac:dyDescent="0.2">
      <c r="A46" s="25" t="str">
        <f>IF('Produktplan Stammdaten'!A46="","",MID('Produktplan Stammdaten'!A46,1,2)&amp;"   "&amp;VLOOKUP(MID('Produktplan Stammdaten'!A46,1,2),tab_Produktplan[],2,FALSE))</f>
        <v>11   Innere Verwaltung</v>
      </c>
      <c r="B46" s="25" t="str">
        <f>IF(LEN('Produktplan Stammdaten'!A46)&lt;3,"",MID('Produktplan Stammdaten'!A46,1,5)&amp;"   "&amp;VLOOKUP(MID('Produktplan Stammdaten'!A46,1,5),tab_Produktplan[],2,FALSE))</f>
        <v>11.21   Personalwesen</v>
      </c>
      <c r="C46" s="25" t="str">
        <f>IF(LEN('Produktplan Stammdaten'!A46)&lt;8,"",MID('Produktplan Stammdaten'!A46,1,8)&amp;"   "&amp;VLOOKUP(MID('Produktplan Stammdaten'!A46,1,8),tab_Produktplan[],2,FALSE))</f>
        <v>11.21.06   Freiwillige soziale Leistungen</v>
      </c>
      <c r="D46" s="25" t="str">
        <f>IF(LEN('Produktplan Stammdaten'!A46)&lt;9,"",MID('Produktplan Stammdaten'!A46,1,11)&amp;"   "&amp;VLOOKUP(MID('Produktplan Stammdaten'!A46,1,11),tab_Produktplan[],2,FALSE))</f>
        <v/>
      </c>
      <c r="E46" s="25" t="str">
        <f>IF('Produktplan Stammdaten'!C46="","",'Produktplan Stammdaten'!C46)</f>
        <v>x</v>
      </c>
    </row>
    <row r="47" spans="1:5" x14ac:dyDescent="0.2">
      <c r="A47" s="25" t="str">
        <f>IF('Produktplan Stammdaten'!A47="","",MID('Produktplan Stammdaten'!A47,1,2)&amp;"   "&amp;VLOOKUP(MID('Produktplan Stammdaten'!A47,1,2),tab_Produktplan[],2,FALSE))</f>
        <v>11   Innere Verwaltung</v>
      </c>
      <c r="B47" s="25" t="str">
        <f>IF(LEN('Produktplan Stammdaten'!A47)&lt;3,"",MID('Produktplan Stammdaten'!A47,1,5)&amp;"   "&amp;VLOOKUP(MID('Produktplan Stammdaten'!A47,1,5),tab_Produktplan[],2,FALSE))</f>
        <v>11.21   Personalwesen</v>
      </c>
      <c r="C47" s="25" t="str">
        <f>IF(LEN('Produktplan Stammdaten'!A47)&lt;8,"",MID('Produktplan Stammdaten'!A47,1,8)&amp;"   "&amp;VLOOKUP(MID('Produktplan Stammdaten'!A47,1,8),tab_Produktplan[],2,FALSE))</f>
        <v>11.21.07   Arbeitsschutz und Arbeitsmedizin</v>
      </c>
      <c r="D47" s="25" t="str">
        <f>IF(LEN('Produktplan Stammdaten'!A47)&lt;9,"",MID('Produktplan Stammdaten'!A47,1,11)&amp;"   "&amp;VLOOKUP(MID('Produktplan Stammdaten'!A47,1,11),tab_Produktplan[],2,FALSE))</f>
        <v/>
      </c>
      <c r="E47" s="25" t="str">
        <f>IF('Produktplan Stammdaten'!C47="","",'Produktplan Stammdaten'!C47)</f>
        <v>x</v>
      </c>
    </row>
    <row r="48" spans="1:5" x14ac:dyDescent="0.2">
      <c r="A48" s="25" t="str">
        <f>IF('Produktplan Stammdaten'!A48="","",MID('Produktplan Stammdaten'!A48,1,2)&amp;"   "&amp;VLOOKUP(MID('Produktplan Stammdaten'!A48,1,2),tab_Produktplan[],2,FALSE))</f>
        <v>11   Innere Verwaltung</v>
      </c>
      <c r="B48" s="25" t="str">
        <f>IF(LEN('Produktplan Stammdaten'!A48)&lt;3,"",MID('Produktplan Stammdaten'!A48,1,5)&amp;"   "&amp;VLOOKUP(MID('Produktplan Stammdaten'!A48,1,5),tab_Produktplan[],2,FALSE))</f>
        <v>11.22   Finanzverwaltung, Kasse</v>
      </c>
      <c r="C48" s="25" t="str">
        <f>IF(LEN('Produktplan Stammdaten'!A48)&lt;8,"",MID('Produktplan Stammdaten'!A48,1,8)&amp;"   "&amp;VLOOKUP(MID('Produktplan Stammdaten'!A48,1,8),tab_Produktplan[],2,FALSE))</f>
        <v/>
      </c>
      <c r="D48" s="25" t="str">
        <f>IF(LEN('Produktplan Stammdaten'!A48)&lt;9,"",MID('Produktplan Stammdaten'!A48,1,11)&amp;"   "&amp;VLOOKUP(MID('Produktplan Stammdaten'!A48,1,11),tab_Produktplan[],2,FALSE))</f>
        <v/>
      </c>
      <c r="E48" s="25" t="str">
        <f>IF('Produktplan Stammdaten'!C48="","",'Produktplan Stammdaten'!C48)</f>
        <v>x</v>
      </c>
    </row>
    <row r="49" spans="1:5" ht="25.5" x14ac:dyDescent="0.2">
      <c r="A49" s="25" t="str">
        <f>IF('Produktplan Stammdaten'!A49="","",MID('Produktplan Stammdaten'!A49,1,2)&amp;"   "&amp;VLOOKUP(MID('Produktplan Stammdaten'!A49,1,2),tab_Produktplan[],2,FALSE))</f>
        <v>11   Innere Verwaltung</v>
      </c>
      <c r="B49" s="25" t="str">
        <f>IF(LEN('Produktplan Stammdaten'!A49)&lt;3,"",MID('Produktplan Stammdaten'!A49,1,5)&amp;"   "&amp;VLOOKUP(MID('Produktplan Stammdaten'!A49,1,5),tab_Produktplan[],2,FALSE))</f>
        <v>11.22   Finanzverwaltung, Kasse</v>
      </c>
      <c r="C49" s="25" t="str">
        <f>IF(LEN('Produktplan Stammdaten'!A49)&lt;8,"",MID('Produktplan Stammdaten'!A49,1,8)&amp;"   "&amp;VLOOKUP(MID('Produktplan Stammdaten'!A49,1,8),tab_Produktplan[],2,FALSE))</f>
        <v>11.22.01   Haushalts- und betriebswirtschaftliche Dienstleistungen</v>
      </c>
      <c r="D49" s="25" t="str">
        <f>IF(LEN('Produktplan Stammdaten'!A49)&lt;9,"",MID('Produktplan Stammdaten'!A49,1,11)&amp;"   "&amp;VLOOKUP(MID('Produktplan Stammdaten'!A49,1,11),tab_Produktplan[],2,FALSE))</f>
        <v/>
      </c>
      <c r="E49" s="25" t="str">
        <f>IF('Produktplan Stammdaten'!C49="","",'Produktplan Stammdaten'!C49)</f>
        <v>x</v>
      </c>
    </row>
    <row r="50" spans="1:5" x14ac:dyDescent="0.2">
      <c r="A50" s="25" t="str">
        <f>IF('Produktplan Stammdaten'!A50="","",MID('Produktplan Stammdaten'!A50,1,2)&amp;"   "&amp;VLOOKUP(MID('Produktplan Stammdaten'!A50,1,2),tab_Produktplan[],2,FALSE))</f>
        <v>11   Innere Verwaltung</v>
      </c>
      <c r="B50" s="25" t="str">
        <f>IF(LEN('Produktplan Stammdaten'!A50)&lt;3,"",MID('Produktplan Stammdaten'!A50,1,5)&amp;"   "&amp;VLOOKUP(MID('Produktplan Stammdaten'!A50,1,5),tab_Produktplan[],2,FALSE))</f>
        <v>11.22   Finanzverwaltung, Kasse</v>
      </c>
      <c r="C50" s="25" t="str">
        <f>IF(LEN('Produktplan Stammdaten'!A50)&lt;8,"",MID('Produktplan Stammdaten'!A50,1,8)&amp;"   "&amp;VLOOKUP(MID('Produktplan Stammdaten'!A50,1,8),tab_Produktplan[],2,FALSE))</f>
        <v>11.22.02   Aufgaben der Kommune als Steuerschuldnerin</v>
      </c>
      <c r="D50" s="25" t="str">
        <f>IF(LEN('Produktplan Stammdaten'!A50)&lt;9,"",MID('Produktplan Stammdaten'!A50,1,11)&amp;"   "&amp;VLOOKUP(MID('Produktplan Stammdaten'!A50,1,11),tab_Produktplan[],2,FALSE))</f>
        <v/>
      </c>
      <c r="E50" s="25" t="str">
        <f>IF('Produktplan Stammdaten'!C50="","",'Produktplan Stammdaten'!C50)</f>
        <v>x</v>
      </c>
    </row>
    <row r="51" spans="1:5" ht="38.25" x14ac:dyDescent="0.2">
      <c r="A51" s="25" t="str">
        <f>IF('Produktplan Stammdaten'!A51="","",MID('Produktplan Stammdaten'!A51,1,2)&amp;"   "&amp;VLOOKUP(MID('Produktplan Stammdaten'!A51,1,2),tab_Produktplan[],2,FALSE))</f>
        <v>11   Innere Verwaltung</v>
      </c>
      <c r="B51" s="25" t="str">
        <f>IF(LEN('Produktplan Stammdaten'!A51)&lt;3,"",MID('Produktplan Stammdaten'!A51,1,5)&amp;"   "&amp;VLOOKUP(MID('Produktplan Stammdaten'!A51,1,5),tab_Produktplan[],2,FALSE))</f>
        <v>11.22   Finanzverwaltung, Kasse</v>
      </c>
      <c r="C51" s="25" t="str">
        <f>IF(LEN('Produktplan Stammdaten'!A51)&lt;8,"",MID('Produktplan Stammdaten'!A51,1,8)&amp;"   "&amp;VLOOKUP(MID('Produktplan Stammdaten'!A51,1,8),tab_Produktplan[],2,FALSE))</f>
        <v>11.22.03   Verwaltung von Treuhandvermögen, Sondervermögen, Nachlässen, Schenkungen und Vermächtnissen</v>
      </c>
      <c r="D51" s="25" t="str">
        <f>IF(LEN('Produktplan Stammdaten'!A51)&lt;9,"",MID('Produktplan Stammdaten'!A51,1,11)&amp;"   "&amp;VLOOKUP(MID('Produktplan Stammdaten'!A51,1,11),tab_Produktplan[],2,FALSE))</f>
        <v/>
      </c>
      <c r="E51" s="25" t="str">
        <f>IF('Produktplan Stammdaten'!C51="","",'Produktplan Stammdaten'!C51)</f>
        <v>x</v>
      </c>
    </row>
    <row r="52" spans="1:5" ht="25.5" x14ac:dyDescent="0.2">
      <c r="A52" s="25" t="str">
        <f>IF('Produktplan Stammdaten'!A52="","",MID('Produktplan Stammdaten'!A52,1,2)&amp;"   "&amp;VLOOKUP(MID('Produktplan Stammdaten'!A52,1,2),tab_Produktplan[],2,FALSE))</f>
        <v>11   Innere Verwaltung</v>
      </c>
      <c r="B52" s="25" t="str">
        <f>IF(LEN('Produktplan Stammdaten'!A52)&lt;3,"",MID('Produktplan Stammdaten'!A52,1,5)&amp;"   "&amp;VLOOKUP(MID('Produktplan Stammdaten'!A52,1,5),tab_Produktplan[],2,FALSE))</f>
        <v>11.22   Finanzverwaltung, Kasse</v>
      </c>
      <c r="C52" s="25" t="str">
        <f>IF(LEN('Produktplan Stammdaten'!A52)&lt;8,"",MID('Produktplan Stammdaten'!A52,1,8)&amp;"   "&amp;VLOOKUP(MID('Produktplan Stammdaten'!A52,1,8),tab_Produktplan[],2,FALSE))</f>
        <v>11.22.05   Zahlungsverkehr einschl. Verwaltung der Kassenmittel und Wertgegenstände</v>
      </c>
      <c r="D52" s="25" t="str">
        <f>IF(LEN('Produktplan Stammdaten'!A52)&lt;9,"",MID('Produktplan Stammdaten'!A52,1,11)&amp;"   "&amp;VLOOKUP(MID('Produktplan Stammdaten'!A52,1,11),tab_Produktplan[],2,FALSE))</f>
        <v/>
      </c>
      <c r="E52" s="25" t="str">
        <f>IF('Produktplan Stammdaten'!C52="","",'Produktplan Stammdaten'!C52)</f>
        <v>x</v>
      </c>
    </row>
    <row r="53" spans="1:5" ht="25.5" x14ac:dyDescent="0.2">
      <c r="A53" s="25" t="str">
        <f>IF('Produktplan Stammdaten'!A53="","",MID('Produktplan Stammdaten'!A53,1,2)&amp;"   "&amp;VLOOKUP(MID('Produktplan Stammdaten'!A53,1,2),tab_Produktplan[],2,FALSE))</f>
        <v>11   Innere Verwaltung</v>
      </c>
      <c r="B53" s="25" t="str">
        <f>IF(LEN('Produktplan Stammdaten'!A53)&lt;3,"",MID('Produktplan Stammdaten'!A53,1,5)&amp;"   "&amp;VLOOKUP(MID('Produktplan Stammdaten'!A53,1,5),tab_Produktplan[],2,FALSE))</f>
        <v>11.22   Finanzverwaltung, Kasse</v>
      </c>
      <c r="C53" s="25" t="str">
        <f>IF(LEN('Produktplan Stammdaten'!A53)&lt;8,"",MID('Produktplan Stammdaten'!A53,1,8)&amp;"   "&amp;VLOOKUP(MID('Produktplan Stammdaten'!A53,1,8),tab_Produktplan[],2,FALSE))</f>
        <v>11.22.06   Buchhaltung, Rechnungslegung, Jahresabschluss</v>
      </c>
      <c r="D53" s="25" t="str">
        <f>IF(LEN('Produktplan Stammdaten'!A53)&lt;9,"",MID('Produktplan Stammdaten'!A53,1,11)&amp;"   "&amp;VLOOKUP(MID('Produktplan Stammdaten'!A53,1,11),tab_Produktplan[],2,FALSE))</f>
        <v/>
      </c>
      <c r="E53" s="25" t="str">
        <f>IF('Produktplan Stammdaten'!C53="","",'Produktplan Stammdaten'!C53)</f>
        <v>x</v>
      </c>
    </row>
    <row r="54" spans="1:5" x14ac:dyDescent="0.2">
      <c r="A54" s="25" t="str">
        <f>IF('Produktplan Stammdaten'!A54="","",MID('Produktplan Stammdaten'!A54,1,2)&amp;"   "&amp;VLOOKUP(MID('Produktplan Stammdaten'!A54,1,2),tab_Produktplan[],2,FALSE))</f>
        <v>11   Innere Verwaltung</v>
      </c>
      <c r="B54" s="25" t="str">
        <f>IF(LEN('Produktplan Stammdaten'!A54)&lt;3,"",MID('Produktplan Stammdaten'!A54,1,5)&amp;"   "&amp;VLOOKUP(MID('Produktplan Stammdaten'!A54,1,5),tab_Produktplan[],2,FALSE))</f>
        <v>11.22   Finanzverwaltung, Kasse</v>
      </c>
      <c r="C54" s="25" t="str">
        <f>IF(LEN('Produktplan Stammdaten'!A54)&lt;8,"",MID('Produktplan Stammdaten'!A54,1,8)&amp;"   "&amp;VLOOKUP(MID('Produktplan Stammdaten'!A54,1,8),tab_Produktplan[],2,FALSE))</f>
        <v>11.22.07   Zwangsweise Einziehung von Forderungen</v>
      </c>
      <c r="D54" s="25" t="str">
        <f>IF(LEN('Produktplan Stammdaten'!A54)&lt;9,"",MID('Produktplan Stammdaten'!A54,1,11)&amp;"   "&amp;VLOOKUP(MID('Produktplan Stammdaten'!A54,1,11),tab_Produktplan[],2,FALSE))</f>
        <v/>
      </c>
      <c r="E54" s="25" t="str">
        <f>IF('Produktplan Stammdaten'!C54="","",'Produktplan Stammdaten'!C54)</f>
        <v>x</v>
      </c>
    </row>
    <row r="55" spans="1:5" x14ac:dyDescent="0.2">
      <c r="A55" s="25" t="str">
        <f>IF('Produktplan Stammdaten'!A55="","",MID('Produktplan Stammdaten'!A55,1,2)&amp;"   "&amp;VLOOKUP(MID('Produktplan Stammdaten'!A55,1,2),tab_Produktplan[],2,FALSE))</f>
        <v>11   Innere Verwaltung</v>
      </c>
      <c r="B55" s="25" t="str">
        <f>IF(LEN('Produktplan Stammdaten'!A55)&lt;3,"",MID('Produktplan Stammdaten'!A55,1,5)&amp;"   "&amp;VLOOKUP(MID('Produktplan Stammdaten'!A55,1,5),tab_Produktplan[],2,FALSE))</f>
        <v>11.22   Finanzverwaltung, Kasse</v>
      </c>
      <c r="C55" s="25" t="str">
        <f>IF(LEN('Produktplan Stammdaten'!A55)&lt;8,"",MID('Produktplan Stammdaten'!A55,1,8)&amp;"   "&amp;VLOOKUP(MID('Produktplan Stammdaten'!A55,1,8),tab_Produktplan[],2,FALSE))</f>
        <v>11.22.08   Abwicklung von Geld- und Sachspenden</v>
      </c>
      <c r="D55" s="25" t="str">
        <f>IF(LEN('Produktplan Stammdaten'!A55)&lt;9,"",MID('Produktplan Stammdaten'!A55,1,11)&amp;"   "&amp;VLOOKUP(MID('Produktplan Stammdaten'!A55,1,11),tab_Produktplan[],2,FALSE))</f>
        <v/>
      </c>
      <c r="E55" s="25" t="str">
        <f>IF('Produktplan Stammdaten'!C55="","",'Produktplan Stammdaten'!C55)</f>
        <v>x</v>
      </c>
    </row>
    <row r="56" spans="1:5" x14ac:dyDescent="0.2">
      <c r="A56" s="25" t="str">
        <f>IF('Produktplan Stammdaten'!A56="","",MID('Produktplan Stammdaten'!A56,1,2)&amp;"   "&amp;VLOOKUP(MID('Produktplan Stammdaten'!A56,1,2),tab_Produktplan[],2,FALSE))</f>
        <v>11   Innere Verwaltung</v>
      </c>
      <c r="B56" s="25" t="str">
        <f>IF(LEN('Produktplan Stammdaten'!A56)&lt;3,"",MID('Produktplan Stammdaten'!A56,1,5)&amp;"   "&amp;VLOOKUP(MID('Produktplan Stammdaten'!A56,1,5),tab_Produktplan[],2,FALSE))</f>
        <v>11.23   Justitiariat</v>
      </c>
      <c r="C56" s="25" t="str">
        <f>IF(LEN('Produktplan Stammdaten'!A56)&lt;8,"",MID('Produktplan Stammdaten'!A56,1,8)&amp;"   "&amp;VLOOKUP(MID('Produktplan Stammdaten'!A56,1,8),tab_Produktplan[],2,FALSE))</f>
        <v/>
      </c>
      <c r="D56" s="25" t="str">
        <f>IF(LEN('Produktplan Stammdaten'!A56)&lt;9,"",MID('Produktplan Stammdaten'!A56,1,11)&amp;"   "&amp;VLOOKUP(MID('Produktplan Stammdaten'!A56,1,11),tab_Produktplan[],2,FALSE))</f>
        <v/>
      </c>
      <c r="E56" s="25" t="str">
        <f>IF('Produktplan Stammdaten'!C56="","",'Produktplan Stammdaten'!C56)</f>
        <v>x</v>
      </c>
    </row>
    <row r="57" spans="1:5" ht="25.5" x14ac:dyDescent="0.2">
      <c r="A57" s="25" t="str">
        <f>IF('Produktplan Stammdaten'!A57="","",MID('Produktplan Stammdaten'!A57,1,2)&amp;"   "&amp;VLOOKUP(MID('Produktplan Stammdaten'!A57,1,2),tab_Produktplan[],2,FALSE))</f>
        <v>11   Innere Verwaltung</v>
      </c>
      <c r="B57" s="25" t="str">
        <f>IF(LEN('Produktplan Stammdaten'!A57)&lt;3,"",MID('Produktplan Stammdaten'!A57,1,5)&amp;"   "&amp;VLOOKUP(MID('Produktplan Stammdaten'!A57,1,5),tab_Produktplan[],2,FALSE))</f>
        <v>11.23   Justitiariat</v>
      </c>
      <c r="C57" s="25" t="str">
        <f>IF(LEN('Produktplan Stammdaten'!A57)&lt;8,"",MID('Produktplan Stammdaten'!A57,1,8)&amp;"   "&amp;VLOOKUP(MID('Produktplan Stammdaten'!A57,1,8),tab_Produktplan[],2,FALSE))</f>
        <v>11.23.01   Beratung und Unterstützung von Politik und Verwaltungsleitung</v>
      </c>
      <c r="D57" s="25" t="str">
        <f>IF(LEN('Produktplan Stammdaten'!A57)&lt;9,"",MID('Produktplan Stammdaten'!A57,1,11)&amp;"   "&amp;VLOOKUP(MID('Produktplan Stammdaten'!A57,1,11),tab_Produktplan[],2,FALSE))</f>
        <v/>
      </c>
      <c r="E57" s="25" t="str">
        <f>IF('Produktplan Stammdaten'!C57="","",'Produktplan Stammdaten'!C57)</f>
        <v>x</v>
      </c>
    </row>
    <row r="58" spans="1:5" ht="38.25" x14ac:dyDescent="0.2">
      <c r="A58" s="25" t="str">
        <f>IF('Produktplan Stammdaten'!A58="","",MID('Produktplan Stammdaten'!A58,1,2)&amp;"   "&amp;VLOOKUP(MID('Produktplan Stammdaten'!A58,1,2),tab_Produktplan[],2,FALSE))</f>
        <v>11   Innere Verwaltung</v>
      </c>
      <c r="B58" s="25" t="str">
        <f>IF(LEN('Produktplan Stammdaten'!A58)&lt;3,"",MID('Produktplan Stammdaten'!A58,1,5)&amp;"   "&amp;VLOOKUP(MID('Produktplan Stammdaten'!A58,1,5),tab_Produktplan[],2,FALSE))</f>
        <v>11.23   Justitiariat</v>
      </c>
      <c r="C58" s="25" t="str">
        <f>IF(LEN('Produktplan Stammdaten'!A58)&lt;8,"",MID('Produktplan Stammdaten'!A58,1,8)&amp;"   "&amp;VLOOKUP(MID('Produktplan Stammdaten'!A58,1,8),tab_Produktplan[],2,FALSE))</f>
        <v>11.23.02   Allgemeine Rechtsberatung, rechtliche Gestaltung und außergerichtliche Vertretung in Rechtssachen</v>
      </c>
      <c r="D58" s="25" t="str">
        <f>IF(LEN('Produktplan Stammdaten'!A58)&lt;9,"",MID('Produktplan Stammdaten'!A58,1,11)&amp;"   "&amp;VLOOKUP(MID('Produktplan Stammdaten'!A58,1,11),tab_Produktplan[],2,FALSE))</f>
        <v/>
      </c>
      <c r="E58" s="25" t="str">
        <f>IF('Produktplan Stammdaten'!C58="","",'Produktplan Stammdaten'!C58)</f>
        <v>x</v>
      </c>
    </row>
    <row r="59" spans="1:5" x14ac:dyDescent="0.2">
      <c r="A59" s="25" t="str">
        <f>IF('Produktplan Stammdaten'!A59="","",MID('Produktplan Stammdaten'!A59,1,2)&amp;"   "&amp;VLOOKUP(MID('Produktplan Stammdaten'!A59,1,2),tab_Produktplan[],2,FALSE))</f>
        <v>11   Innere Verwaltung</v>
      </c>
      <c r="B59" s="25" t="str">
        <f>IF(LEN('Produktplan Stammdaten'!A59)&lt;3,"",MID('Produktplan Stammdaten'!A59,1,5)&amp;"   "&amp;VLOOKUP(MID('Produktplan Stammdaten'!A59,1,5),tab_Produktplan[],2,FALSE))</f>
        <v>11.23   Justitiariat</v>
      </c>
      <c r="C59" s="25" t="str">
        <f>IF(LEN('Produktplan Stammdaten'!A59)&lt;8,"",MID('Produktplan Stammdaten'!A59,1,8)&amp;"   "&amp;VLOOKUP(MID('Produktplan Stammdaten'!A59,1,8),tab_Produktplan[],2,FALSE))</f>
        <v>11.23.03   Gerichtliche Vertretung in Rechtssachen</v>
      </c>
      <c r="D59" s="25" t="str">
        <f>IF(LEN('Produktplan Stammdaten'!A59)&lt;9,"",MID('Produktplan Stammdaten'!A59,1,11)&amp;"   "&amp;VLOOKUP(MID('Produktplan Stammdaten'!A59,1,11),tab_Produktplan[],2,FALSE))</f>
        <v/>
      </c>
      <c r="E59" s="25" t="str">
        <f>IF('Produktplan Stammdaten'!C59="","",'Produktplan Stammdaten'!C59)</f>
        <v>x</v>
      </c>
    </row>
    <row r="60" spans="1:5" x14ac:dyDescent="0.2">
      <c r="A60" s="25" t="str">
        <f>IF('Produktplan Stammdaten'!A60="","",MID('Produktplan Stammdaten'!A60,1,2)&amp;"   "&amp;VLOOKUP(MID('Produktplan Stammdaten'!A60,1,2),tab_Produktplan[],2,FALSE))</f>
        <v>11   Innere Verwaltung</v>
      </c>
      <c r="B60" s="25" t="str">
        <f>IF(LEN('Produktplan Stammdaten'!A60)&lt;3,"",MID('Produktplan Stammdaten'!A60,1,5)&amp;"   "&amp;VLOOKUP(MID('Produktplan Stammdaten'!A60,1,5),tab_Produktplan[],2,FALSE))</f>
        <v>11.23   Justitiariat</v>
      </c>
      <c r="C60" s="25" t="str">
        <f>IF(LEN('Produktplan Stammdaten'!A60)&lt;8,"",MID('Produktplan Stammdaten'!A60,1,8)&amp;"   "&amp;VLOOKUP(MID('Produktplan Stammdaten'!A60,1,8),tab_Produktplan[],2,FALSE))</f>
        <v>11.23.04   Entscheidungen in Rechtssachen</v>
      </c>
      <c r="D60" s="25" t="str">
        <f>IF(LEN('Produktplan Stammdaten'!A60)&lt;9,"",MID('Produktplan Stammdaten'!A60,1,11)&amp;"   "&amp;VLOOKUP(MID('Produktplan Stammdaten'!A60,1,11),tab_Produktplan[],2,FALSE))</f>
        <v/>
      </c>
      <c r="E60" s="25" t="str">
        <f>IF('Produktplan Stammdaten'!C60="","",'Produktplan Stammdaten'!C60)</f>
        <v>x</v>
      </c>
    </row>
    <row r="61" spans="1:5" ht="25.5" x14ac:dyDescent="0.2">
      <c r="A61" s="25" t="str">
        <f>IF('Produktplan Stammdaten'!A61="","",MID('Produktplan Stammdaten'!A61,1,2)&amp;"   "&amp;VLOOKUP(MID('Produktplan Stammdaten'!A61,1,2),tab_Produktplan[],2,FALSE))</f>
        <v>11   Innere Verwaltung</v>
      </c>
      <c r="B61" s="25" t="str">
        <f>IF(LEN('Produktplan Stammdaten'!A61)&lt;3,"",MID('Produktplan Stammdaten'!A61,1,5)&amp;"   "&amp;VLOOKUP(MID('Produktplan Stammdaten'!A61,1,5),tab_Produktplan[],2,FALSE))</f>
        <v>11.23   Justitiariat</v>
      </c>
      <c r="C61" s="25" t="str">
        <f>IF(LEN('Produktplan Stammdaten'!A61)&lt;8,"",MID('Produktplan Stammdaten'!A61,1,8)&amp;"   "&amp;VLOOKUP(MID('Produktplan Stammdaten'!A61,1,8),tab_Produktplan[],2,FALSE))</f>
        <v>11.23.05   Abschluss, Verwaltung und Abwicklung von Versicherungen</v>
      </c>
      <c r="D61" s="25" t="str">
        <f>IF(LEN('Produktplan Stammdaten'!A61)&lt;9,"",MID('Produktplan Stammdaten'!A61,1,11)&amp;"   "&amp;VLOOKUP(MID('Produktplan Stammdaten'!A61,1,11),tab_Produktplan[],2,FALSE))</f>
        <v/>
      </c>
      <c r="E61" s="25" t="str">
        <f>IF('Produktplan Stammdaten'!C61="","",'Produktplan Stammdaten'!C61)</f>
        <v>x</v>
      </c>
    </row>
    <row r="62" spans="1:5" ht="25.5" x14ac:dyDescent="0.2">
      <c r="A62" s="25" t="str">
        <f>IF('Produktplan Stammdaten'!A62="","",MID('Produktplan Stammdaten'!A62,1,2)&amp;"   "&amp;VLOOKUP(MID('Produktplan Stammdaten'!A62,1,2),tab_Produktplan[],2,FALSE))</f>
        <v>11   Innere Verwaltung</v>
      </c>
      <c r="B62" s="25" t="str">
        <f>IF(LEN('Produktplan Stammdaten'!A62)&lt;3,"",MID('Produktplan Stammdaten'!A62,1,5)&amp;"   "&amp;VLOOKUP(MID('Produktplan Stammdaten'!A62,1,5),tab_Produktplan[],2,FALSE))</f>
        <v>11.24   Gebäudemanagement, Techn. Immobilienmanagement</v>
      </c>
      <c r="C62" s="25" t="str">
        <f>IF(LEN('Produktplan Stammdaten'!A62)&lt;8,"",MID('Produktplan Stammdaten'!A62,1,8)&amp;"   "&amp;VLOOKUP(MID('Produktplan Stammdaten'!A62,1,8),tab_Produktplan[],2,FALSE))</f>
        <v/>
      </c>
      <c r="D62" s="25" t="str">
        <f>IF(LEN('Produktplan Stammdaten'!A62)&lt;9,"",MID('Produktplan Stammdaten'!A62,1,11)&amp;"   "&amp;VLOOKUP(MID('Produktplan Stammdaten'!A62,1,11),tab_Produktplan[],2,FALSE))</f>
        <v/>
      </c>
      <c r="E62" s="25" t="str">
        <f>IF('Produktplan Stammdaten'!C62="","",'Produktplan Stammdaten'!C62)</f>
        <v>x</v>
      </c>
    </row>
    <row r="63" spans="1:5" ht="38.25" x14ac:dyDescent="0.2">
      <c r="A63" s="25" t="str">
        <f>IF('Produktplan Stammdaten'!A63="","",MID('Produktplan Stammdaten'!A63,1,2)&amp;"   "&amp;VLOOKUP(MID('Produktplan Stammdaten'!A63,1,2),tab_Produktplan[],2,FALSE))</f>
        <v>11   Innere Verwaltung</v>
      </c>
      <c r="B63" s="25" t="str">
        <f>IF(LEN('Produktplan Stammdaten'!A63)&lt;3,"",MID('Produktplan Stammdaten'!A63,1,5)&amp;"   "&amp;VLOOKUP(MID('Produktplan Stammdaten'!A63,1,5),tab_Produktplan[],2,FALSE))</f>
        <v>11.24   Gebäudemanagement, Techn. Immobilienmanagement</v>
      </c>
      <c r="C63" s="25" t="str">
        <f>IF(LEN('Produktplan Stammdaten'!A63)&lt;8,"",MID('Produktplan Stammdaten'!A63,1,8)&amp;"   "&amp;VLOOKUP(MID('Produktplan Stammdaten'!A63,1,8),tab_Produktplan[],2,FALSE))</f>
        <v>11.24.01   Neu-, Um- und Erweiterungsbauten, Modernisierungen und Sanierungen einschl. Bauherrenleistungen und Beratungsleistungen</v>
      </c>
      <c r="D63" s="25" t="str">
        <f>IF(LEN('Produktplan Stammdaten'!A63)&lt;9,"",MID('Produktplan Stammdaten'!A63,1,11)&amp;"   "&amp;VLOOKUP(MID('Produktplan Stammdaten'!A63,1,11),tab_Produktplan[],2,FALSE))</f>
        <v/>
      </c>
      <c r="E63" s="25" t="str">
        <f>IF('Produktplan Stammdaten'!C63="","",'Produktplan Stammdaten'!C63)</f>
        <v>x</v>
      </c>
    </row>
    <row r="64" spans="1:5" ht="25.5" x14ac:dyDescent="0.2">
      <c r="A64" s="25" t="str">
        <f>IF('Produktplan Stammdaten'!A64="","",MID('Produktplan Stammdaten'!A64,1,2)&amp;"   "&amp;VLOOKUP(MID('Produktplan Stammdaten'!A64,1,2),tab_Produktplan[],2,FALSE))</f>
        <v>11   Innere Verwaltung</v>
      </c>
      <c r="B64" s="25" t="str">
        <f>IF(LEN('Produktplan Stammdaten'!A64)&lt;3,"",MID('Produktplan Stammdaten'!A64,1,5)&amp;"   "&amp;VLOOKUP(MID('Produktplan Stammdaten'!A64,1,5),tab_Produktplan[],2,FALSE))</f>
        <v>11.24   Gebäudemanagement, Techn. Immobilienmanagement</v>
      </c>
      <c r="C64" s="25" t="str">
        <f>IF(LEN('Produktplan Stammdaten'!A64)&lt;8,"",MID('Produktplan Stammdaten'!A64,1,8)&amp;"   "&amp;VLOOKUP(MID('Produktplan Stammdaten'!A64,1,8),tab_Produktplan[],2,FALSE))</f>
        <v>11.24.02   Gebäudebewirtschaftung (bebaute Grundstücke einschl. technischer Anlagen; Energiemanagement)</v>
      </c>
      <c r="D64" s="25" t="str">
        <f>IF(LEN('Produktplan Stammdaten'!A64)&lt;9,"",MID('Produktplan Stammdaten'!A64,1,11)&amp;"   "&amp;VLOOKUP(MID('Produktplan Stammdaten'!A64,1,11),tab_Produktplan[],2,FALSE))</f>
        <v/>
      </c>
      <c r="E64" s="25" t="str">
        <f>IF('Produktplan Stammdaten'!C64="","",'Produktplan Stammdaten'!C64)</f>
        <v>x</v>
      </c>
    </row>
    <row r="65" spans="1:5" ht="25.5" x14ac:dyDescent="0.2">
      <c r="A65" s="25" t="str">
        <f>IF('Produktplan Stammdaten'!A588="","",MID('Produktplan Stammdaten'!A588,1,2)&amp;"   "&amp;VLOOKUP(MID('Produktplan Stammdaten'!A588,1,2),tab_Produktplan[],2,FALSE))</f>
        <v>11   Innere Verwaltung</v>
      </c>
      <c r="B65" s="25" t="str">
        <f>IF(LEN('Produktplan Stammdaten'!A588)&lt;3,"",MID('Produktplan Stammdaten'!A588,1,5)&amp;"   "&amp;VLOOKUP(MID('Produktplan Stammdaten'!A588,1,5),tab_Produktplan[],2,FALSE))</f>
        <v>11.24   Gebäudemanagement, Techn. Immobilienmanagement</v>
      </c>
      <c r="C65" s="25" t="str">
        <f>IF(LEN('Produktplan Stammdaten'!A588)&lt;8,"",MID('Produktplan Stammdaten'!A588,1,8)&amp;"   "&amp;VLOOKUP(MID('Produktplan Stammdaten'!A588,1,8),tab_Produktplan[],2,FALSE))</f>
        <v>11.24.02   Gebäudebewirtschaftung (bebaute Grundstücke einschl. technischer Anlagen; Energiemanagement)</v>
      </c>
      <c r="D65" s="25" t="str">
        <f>IF(LEN('Produktplan Stammdaten'!A588)&lt;9,"",MID('Produktplan Stammdaten'!A588,1,11)&amp;"   "&amp;VLOOKUP(MID('Produktplan Stammdaten'!A588,1,11),tab_Produktplan[],2,FALSE))</f>
        <v>11.24.0201   Grundschulen und Schulverbünde mit Gemeinschaftsschulen mit überwiegen der Grundschule</v>
      </c>
      <c r="E65" s="25" t="str">
        <f>IF('Produktplan Stammdaten'!C588="","",'Produktplan Stammdaten'!C588)</f>
        <v>x</v>
      </c>
    </row>
    <row r="66" spans="1:5" ht="38.25" x14ac:dyDescent="0.2">
      <c r="A66" s="25" t="str">
        <f>IF('Produktplan Stammdaten'!A589="","",MID('Produktplan Stammdaten'!A589,1,2)&amp;"   "&amp;VLOOKUP(MID('Produktplan Stammdaten'!A589,1,2),tab_Produktplan[],2,FALSE))</f>
        <v>11   Innere Verwaltung</v>
      </c>
      <c r="B66" s="25" t="str">
        <f>IF(LEN('Produktplan Stammdaten'!A589)&lt;3,"",MID('Produktplan Stammdaten'!A589,1,5)&amp;"   "&amp;VLOOKUP(MID('Produktplan Stammdaten'!A589,1,5),tab_Produktplan[],2,FALSE))</f>
        <v>11.24   Gebäudemanagement, Techn. Immobilienmanagement</v>
      </c>
      <c r="C66" s="25" t="str">
        <f>IF(LEN('Produktplan Stammdaten'!A589)&lt;8,"",MID('Produktplan Stammdaten'!A589,1,8)&amp;"   "&amp;VLOOKUP(MID('Produktplan Stammdaten'!A589,1,8),tab_Produktplan[],2,FALSE))</f>
        <v>11.24.02   Gebäudebewirtschaftung (bebaute Grundstücke einschl. technischer Anlagen; Energiemanagement)</v>
      </c>
      <c r="D66" s="25" t="str">
        <f>IF(LEN('Produktplan Stammdaten'!A589)&lt;9,"",MID('Produktplan Stammdaten'!A589,1,11)&amp;"   "&amp;VLOOKUP(MID('Produktplan Stammdaten'!A589,1,11),tab_Produktplan[],2,FALSE))</f>
        <v>11.24.0202   Haupt- und Werkrealschulen und Schulverbünde mit Gemeinschaftsschulen mit überwiegen der Haupt- und Werkrealschulen</v>
      </c>
      <c r="E66" s="25" t="str">
        <f>IF('Produktplan Stammdaten'!C589="","",'Produktplan Stammdaten'!C589)</f>
        <v>x</v>
      </c>
    </row>
    <row r="67" spans="1:5" ht="25.5" x14ac:dyDescent="0.2">
      <c r="A67" s="25" t="str">
        <f>IF('Produktplan Stammdaten'!A590="","",MID('Produktplan Stammdaten'!A590,1,2)&amp;"   "&amp;VLOOKUP(MID('Produktplan Stammdaten'!A590,1,2),tab_Produktplan[],2,FALSE))</f>
        <v>11   Innere Verwaltung</v>
      </c>
      <c r="B67" s="25" t="str">
        <f>IF(LEN('Produktplan Stammdaten'!A590)&lt;3,"",MID('Produktplan Stammdaten'!A590,1,5)&amp;"   "&amp;VLOOKUP(MID('Produktplan Stammdaten'!A590,1,5),tab_Produktplan[],2,FALSE))</f>
        <v>11.24   Gebäudemanagement, Techn. Immobilienmanagement</v>
      </c>
      <c r="C67" s="25" t="str">
        <f>IF(LEN('Produktplan Stammdaten'!A590)&lt;8,"",MID('Produktplan Stammdaten'!A590,1,8)&amp;"   "&amp;VLOOKUP(MID('Produktplan Stammdaten'!A590,1,8),tab_Produktplan[],2,FALSE))</f>
        <v>11.24.02   Gebäudebewirtschaftung (bebaute Grundstücke einschl. technischer Anlagen; Energiemanagement)</v>
      </c>
      <c r="D67" s="25" t="str">
        <f>IF(LEN('Produktplan Stammdaten'!A590)&lt;9,"",MID('Produktplan Stammdaten'!A590,1,11)&amp;"   "&amp;VLOOKUP(MID('Produktplan Stammdaten'!A590,1,11),tab_Produktplan[],2,FALSE))</f>
        <v>11.24.0203   Grund-, Haupt- und Werkrealschulen (Schulverbund)</v>
      </c>
      <c r="E67" s="25" t="str">
        <f>IF('Produktplan Stammdaten'!C590="","",'Produktplan Stammdaten'!C590)</f>
        <v>x</v>
      </c>
    </row>
    <row r="68" spans="1:5" ht="25.5" x14ac:dyDescent="0.2">
      <c r="A68" s="25" t="str">
        <f>IF('Produktplan Stammdaten'!A591="","",MID('Produktplan Stammdaten'!A591,1,2)&amp;"   "&amp;VLOOKUP(MID('Produktplan Stammdaten'!A591,1,2),tab_Produktplan[],2,FALSE))</f>
        <v>11   Innere Verwaltung</v>
      </c>
      <c r="B68" s="25" t="str">
        <f>IF(LEN('Produktplan Stammdaten'!A591)&lt;3,"",MID('Produktplan Stammdaten'!A591,1,5)&amp;"   "&amp;VLOOKUP(MID('Produktplan Stammdaten'!A591,1,5),tab_Produktplan[],2,FALSE))</f>
        <v>11.24   Gebäudemanagement, Techn. Immobilienmanagement</v>
      </c>
      <c r="C68" s="25" t="str">
        <f>IF(LEN('Produktplan Stammdaten'!A591)&lt;8,"",MID('Produktplan Stammdaten'!A591,1,8)&amp;"   "&amp;VLOOKUP(MID('Produktplan Stammdaten'!A591,1,8),tab_Produktplan[],2,FALSE))</f>
        <v>11.24.02   Gebäudebewirtschaftung (bebaute Grundstücke einschl. technischer Anlagen; Energiemanagement)</v>
      </c>
      <c r="D68" s="25" t="str">
        <f>IF(LEN('Produktplan Stammdaten'!A591)&lt;9,"",MID('Produktplan Stammdaten'!A591,1,11)&amp;"   "&amp;VLOOKUP(MID('Produktplan Stammdaten'!A591,1,11),tab_Produktplan[],2,FALSE))</f>
        <v>11.24.0204   Realschulen und Schulverbünde mit Gemeinschaftsschulen mit überwiegen der Realschule</v>
      </c>
      <c r="E68" s="25" t="str">
        <f>IF('Produktplan Stammdaten'!C591="","",'Produktplan Stammdaten'!C591)</f>
        <v>x</v>
      </c>
    </row>
    <row r="69" spans="1:5" ht="25.5" x14ac:dyDescent="0.2">
      <c r="A69" s="25" t="str">
        <f>IF('Produktplan Stammdaten'!A592="","",MID('Produktplan Stammdaten'!A592,1,2)&amp;"   "&amp;VLOOKUP(MID('Produktplan Stammdaten'!A592,1,2),tab_Produktplan[],2,FALSE))</f>
        <v>11   Innere Verwaltung</v>
      </c>
      <c r="B69" s="25" t="str">
        <f>IF(LEN('Produktplan Stammdaten'!A592)&lt;3,"",MID('Produktplan Stammdaten'!A592,1,5)&amp;"   "&amp;VLOOKUP(MID('Produktplan Stammdaten'!A592,1,5),tab_Produktplan[],2,FALSE))</f>
        <v>11.24   Gebäudemanagement, Techn. Immobilienmanagement</v>
      </c>
      <c r="C69" s="25" t="str">
        <f>IF(LEN('Produktplan Stammdaten'!A592)&lt;8,"",MID('Produktplan Stammdaten'!A592,1,8)&amp;"   "&amp;VLOOKUP(MID('Produktplan Stammdaten'!A592,1,8),tab_Produktplan[],2,FALSE))</f>
        <v>11.24.02   Gebäudebewirtschaftung (bebaute Grundstücke einschl. technischer Anlagen; Energiemanagement)</v>
      </c>
      <c r="D69" s="25" t="str">
        <f>IF(LEN('Produktplan Stammdaten'!A592)&lt;9,"",MID('Produktplan Stammdaten'!A592,1,11)&amp;"   "&amp;VLOOKUP(MID('Produktplan Stammdaten'!A592,1,11),tab_Produktplan[],2,FALSE))</f>
        <v>11.24.0205   Realschulen und Grund-, Haupt- und Werkrealschulen (Schulverbund)</v>
      </c>
      <c r="E69" s="25" t="str">
        <f>IF('Produktplan Stammdaten'!C592="","",'Produktplan Stammdaten'!C592)</f>
        <v>x</v>
      </c>
    </row>
    <row r="70" spans="1:5" ht="25.5" x14ac:dyDescent="0.2">
      <c r="A70" s="25" t="str">
        <f>IF('Produktplan Stammdaten'!A593="","",MID('Produktplan Stammdaten'!A593,1,2)&amp;"   "&amp;VLOOKUP(MID('Produktplan Stammdaten'!A593,1,2),tab_Produktplan[],2,FALSE))</f>
        <v>11   Innere Verwaltung</v>
      </c>
      <c r="B70" s="25" t="str">
        <f>IF(LEN('Produktplan Stammdaten'!A593)&lt;3,"",MID('Produktplan Stammdaten'!A593,1,5)&amp;"   "&amp;VLOOKUP(MID('Produktplan Stammdaten'!A593,1,5),tab_Produktplan[],2,FALSE))</f>
        <v>11.24   Gebäudemanagement, Techn. Immobilienmanagement</v>
      </c>
      <c r="C70" s="25" t="str">
        <f>IF(LEN('Produktplan Stammdaten'!A593)&lt;8,"",MID('Produktplan Stammdaten'!A593,1,8)&amp;"   "&amp;VLOOKUP(MID('Produktplan Stammdaten'!A593,1,8),tab_Produktplan[],2,FALSE))</f>
        <v>11.24.02   Gebäudebewirtschaftung (bebaute Grundstücke einschl. technischer Anlagen; Energiemanagement)</v>
      </c>
      <c r="D70" s="25" t="str">
        <f>IF(LEN('Produktplan Stammdaten'!A593)&lt;9,"",MID('Produktplan Stammdaten'!A593,1,11)&amp;"   "&amp;VLOOKUP(MID('Produktplan Stammdaten'!A593,1,11),tab_Produktplan[],2,FALSE))</f>
        <v>11.24.0206   Gymnasien und Schulverbünde mit Gymnasien außer Schulverbünde nach 11240227</v>
      </c>
      <c r="E70" s="25" t="str">
        <f>IF('Produktplan Stammdaten'!C593="","",'Produktplan Stammdaten'!C593)</f>
        <v>x</v>
      </c>
    </row>
    <row r="71" spans="1:5" ht="25.5" x14ac:dyDescent="0.2">
      <c r="A71" s="25" t="str">
        <f>IF('Produktplan Stammdaten'!A594="","",MID('Produktplan Stammdaten'!A594,1,2)&amp;"   "&amp;VLOOKUP(MID('Produktplan Stammdaten'!A594,1,2),tab_Produktplan[],2,FALSE))</f>
        <v>11   Innere Verwaltung</v>
      </c>
      <c r="B71" s="25" t="str">
        <f>IF(LEN('Produktplan Stammdaten'!A594)&lt;3,"",MID('Produktplan Stammdaten'!A594,1,5)&amp;"   "&amp;VLOOKUP(MID('Produktplan Stammdaten'!A594,1,5),tab_Produktplan[],2,FALSE))</f>
        <v>11.24   Gebäudemanagement, Techn. Immobilienmanagement</v>
      </c>
      <c r="C71" s="25" t="str">
        <f>IF(LEN('Produktplan Stammdaten'!A594)&lt;8,"",MID('Produktplan Stammdaten'!A594,1,8)&amp;"   "&amp;VLOOKUP(MID('Produktplan Stammdaten'!A594,1,8),tab_Produktplan[],2,FALSE))</f>
        <v>11.24.02   Gebäudebewirtschaftung (bebaute Grundstücke einschl. technischer Anlagen; Energiemanagement)</v>
      </c>
      <c r="D71" s="25" t="str">
        <f>IF(LEN('Produktplan Stammdaten'!A594)&lt;9,"",MID('Produktplan Stammdaten'!A594,1,11)&amp;"   "&amp;VLOOKUP(MID('Produktplan Stammdaten'!A594,1,11),tab_Produktplan[],2,FALSE))</f>
        <v>11.24.0209   Gesamtschulen</v>
      </c>
      <c r="E71" s="25" t="str">
        <f>IF('Produktplan Stammdaten'!C594="","",'Produktplan Stammdaten'!C594)</f>
        <v>x</v>
      </c>
    </row>
    <row r="72" spans="1:5" ht="25.5" x14ac:dyDescent="0.2">
      <c r="A72" s="25" t="str">
        <f>IF('Produktplan Stammdaten'!A595="","",MID('Produktplan Stammdaten'!A595,1,2)&amp;"   "&amp;VLOOKUP(MID('Produktplan Stammdaten'!A595,1,2),tab_Produktplan[],2,FALSE))</f>
        <v>11   Innere Verwaltung</v>
      </c>
      <c r="B72" s="25" t="str">
        <f>IF(LEN('Produktplan Stammdaten'!A595)&lt;3,"",MID('Produktplan Stammdaten'!A595,1,5)&amp;"   "&amp;VLOOKUP(MID('Produktplan Stammdaten'!A595,1,5),tab_Produktplan[],2,FALSE))</f>
        <v>11.24   Gebäudemanagement, Techn. Immobilienmanagement</v>
      </c>
      <c r="C72" s="25" t="str">
        <f>IF(LEN('Produktplan Stammdaten'!A595)&lt;8,"",MID('Produktplan Stammdaten'!A595,1,8)&amp;"   "&amp;VLOOKUP(MID('Produktplan Stammdaten'!A595,1,8),tab_Produktplan[],2,FALSE))</f>
        <v>11.24.02   Gebäudebewirtschaftung (bebaute Grundstücke einschl. technischer Anlagen; Energiemanagement)</v>
      </c>
      <c r="D72" s="25" t="str">
        <f>IF(LEN('Produktplan Stammdaten'!A595)&lt;9,"",MID('Produktplan Stammdaten'!A595,1,11)&amp;"   "&amp;VLOOKUP(MID('Produktplan Stammdaten'!A595,1,11),tab_Produktplan[],2,FALSE))</f>
        <v>11.24.0210   Schulkindergarten für besonders Förderungsbedürtlige</v>
      </c>
      <c r="E72" s="25" t="str">
        <f>IF('Produktplan Stammdaten'!C595="","",'Produktplan Stammdaten'!C595)</f>
        <v>x</v>
      </c>
    </row>
    <row r="73" spans="1:5" ht="25.5" x14ac:dyDescent="0.2">
      <c r="A73" s="25" t="str">
        <f>IF('Produktplan Stammdaten'!A596="","",MID('Produktplan Stammdaten'!A596,1,2)&amp;"   "&amp;VLOOKUP(MID('Produktplan Stammdaten'!A596,1,2),tab_Produktplan[],2,FALSE))</f>
        <v>11   Innere Verwaltung</v>
      </c>
      <c r="B73" s="25" t="str">
        <f>IF(LEN('Produktplan Stammdaten'!A596)&lt;3,"",MID('Produktplan Stammdaten'!A596,1,5)&amp;"   "&amp;VLOOKUP(MID('Produktplan Stammdaten'!A596,1,5),tab_Produktplan[],2,FALSE))</f>
        <v>11.24   Gebäudemanagement, Techn. Immobilienmanagement</v>
      </c>
      <c r="C73" s="25" t="str">
        <f>IF(LEN('Produktplan Stammdaten'!A596)&lt;8,"",MID('Produktplan Stammdaten'!A596,1,8)&amp;"   "&amp;VLOOKUP(MID('Produktplan Stammdaten'!A596,1,8),tab_Produktplan[],2,FALSE))</f>
        <v>11.24.02   Gebäudebewirtschaftung (bebaute Grundstücke einschl. technischer Anlagen; Energiemanagement)</v>
      </c>
      <c r="D73" s="25" t="str">
        <f>IF(LEN('Produktplan Stammdaten'!A596)&lt;9,"",MID('Produktplan Stammdaten'!A596,1,11)&amp;"   "&amp;VLOOKUP(MID('Produktplan Stammdaten'!A596,1,11),tab_Produktplan[],2,FALSE))</f>
        <v>11.24.0211   Schulkindergarten für Geistigbehinderte</v>
      </c>
      <c r="E73" s="25" t="str">
        <f>IF('Produktplan Stammdaten'!C596="","",'Produktplan Stammdaten'!C596)</f>
        <v>x</v>
      </c>
    </row>
    <row r="74" spans="1:5" ht="25.5" x14ac:dyDescent="0.2">
      <c r="A74" s="25" t="str">
        <f>IF('Produktplan Stammdaten'!A597="","",MID('Produktplan Stammdaten'!A597,1,2)&amp;"   "&amp;VLOOKUP(MID('Produktplan Stammdaten'!A597,1,2),tab_Produktplan[],2,FALSE))</f>
        <v>11   Innere Verwaltung</v>
      </c>
      <c r="B74" s="25" t="str">
        <f>IF(LEN('Produktplan Stammdaten'!A597)&lt;3,"",MID('Produktplan Stammdaten'!A597,1,5)&amp;"   "&amp;VLOOKUP(MID('Produktplan Stammdaten'!A597,1,5),tab_Produktplan[],2,FALSE))</f>
        <v>11.24   Gebäudemanagement, Techn. Immobilienmanagement</v>
      </c>
      <c r="C74" s="25" t="str">
        <f>IF(LEN('Produktplan Stammdaten'!A597)&lt;8,"",MID('Produktplan Stammdaten'!A597,1,8)&amp;"   "&amp;VLOOKUP(MID('Produktplan Stammdaten'!A597,1,8),tab_Produktplan[],2,FALSE))</f>
        <v>11.24.02   Gebäudebewirtschaftung (bebaute Grundstücke einschl. technischer Anlagen; Energiemanagement)</v>
      </c>
      <c r="D74" s="25" t="str">
        <f>IF(LEN('Produktplan Stammdaten'!A597)&lt;9,"",MID('Produktplan Stammdaten'!A597,1,11)&amp;"   "&amp;VLOOKUP(MID('Produktplan Stammdaten'!A597,1,11),tab_Produktplan[],2,FALSE))</f>
        <v>11.24.0212   Schulkindergarten für Blinde und Sehbehinderte</v>
      </c>
      <c r="E74" s="25" t="str">
        <f>IF('Produktplan Stammdaten'!C597="","",'Produktplan Stammdaten'!C597)</f>
        <v>x</v>
      </c>
    </row>
    <row r="75" spans="1:5" ht="25.5" x14ac:dyDescent="0.2">
      <c r="A75" s="25" t="str">
        <f>IF('Produktplan Stammdaten'!A598="","",MID('Produktplan Stammdaten'!A598,1,2)&amp;"   "&amp;VLOOKUP(MID('Produktplan Stammdaten'!A598,1,2),tab_Produktplan[],2,FALSE))</f>
        <v>11   Innere Verwaltung</v>
      </c>
      <c r="B75" s="25" t="str">
        <f>IF(LEN('Produktplan Stammdaten'!A598)&lt;3,"",MID('Produktplan Stammdaten'!A598,1,5)&amp;"   "&amp;VLOOKUP(MID('Produktplan Stammdaten'!A598,1,5),tab_Produktplan[],2,FALSE))</f>
        <v>11.24   Gebäudemanagement, Techn. Immobilienmanagement</v>
      </c>
      <c r="C75" s="25" t="str">
        <f>IF(LEN('Produktplan Stammdaten'!A598)&lt;8,"",MID('Produktplan Stammdaten'!A598,1,8)&amp;"   "&amp;VLOOKUP(MID('Produktplan Stammdaten'!A598,1,8),tab_Produktplan[],2,FALSE))</f>
        <v>11.24.02   Gebäudebewirtschaftung (bebaute Grundstücke einschl. technischer Anlagen; Energiemanagement)</v>
      </c>
      <c r="D75" s="25" t="str">
        <f>IF(LEN('Produktplan Stammdaten'!A598)&lt;9,"",MID('Produktplan Stammdaten'!A598,1,11)&amp;"   "&amp;VLOOKUP(MID('Produktplan Stammdaten'!A598,1,11),tab_Produktplan[],2,FALSE))</f>
        <v>11.24.0213   Schulkindergarten für Hörgeschädigte</v>
      </c>
      <c r="E75" s="25" t="str">
        <f>IF('Produktplan Stammdaten'!C598="","",'Produktplan Stammdaten'!C598)</f>
        <v>x</v>
      </c>
    </row>
    <row r="76" spans="1:5" ht="25.5" x14ac:dyDescent="0.2">
      <c r="A76" s="25" t="str">
        <f>IF('Produktplan Stammdaten'!A599="","",MID('Produktplan Stammdaten'!A599,1,2)&amp;"   "&amp;VLOOKUP(MID('Produktplan Stammdaten'!A599,1,2),tab_Produktplan[],2,FALSE))</f>
        <v>11   Innere Verwaltung</v>
      </c>
      <c r="B76" s="25" t="str">
        <f>IF(LEN('Produktplan Stammdaten'!A599)&lt;3,"",MID('Produktplan Stammdaten'!A599,1,5)&amp;"   "&amp;VLOOKUP(MID('Produktplan Stammdaten'!A599,1,5),tab_Produktplan[],2,FALSE))</f>
        <v>11.24   Gebäudemanagement, Techn. Immobilienmanagement</v>
      </c>
      <c r="C76" s="25" t="str">
        <f>IF(LEN('Produktplan Stammdaten'!A599)&lt;8,"",MID('Produktplan Stammdaten'!A599,1,8)&amp;"   "&amp;VLOOKUP(MID('Produktplan Stammdaten'!A599,1,8),tab_Produktplan[],2,FALSE))</f>
        <v>11.24.02   Gebäudebewirtschaftung (bebaute Grundstücke einschl. technischer Anlagen; Energiemanagement)</v>
      </c>
      <c r="D76" s="25" t="str">
        <f>IF(LEN('Produktplan Stammdaten'!A599)&lt;9,"",MID('Produktplan Stammdaten'!A599,1,11)&amp;"   "&amp;VLOOKUP(MID('Produktplan Stammdaten'!A599,1,11),tab_Produktplan[],2,FALSE))</f>
        <v>11.24.0214   Schulkindergarten für Sprachbehinderte</v>
      </c>
      <c r="E76" s="25" t="str">
        <f>IF('Produktplan Stammdaten'!C599="","",'Produktplan Stammdaten'!C599)</f>
        <v>x</v>
      </c>
    </row>
    <row r="77" spans="1:5" ht="25.5" x14ac:dyDescent="0.2">
      <c r="A77" s="25" t="str">
        <f>IF('Produktplan Stammdaten'!A600="","",MID('Produktplan Stammdaten'!A600,1,2)&amp;"   "&amp;VLOOKUP(MID('Produktplan Stammdaten'!A600,1,2),tab_Produktplan[],2,FALSE))</f>
        <v>11   Innere Verwaltung</v>
      </c>
      <c r="B77" s="25" t="str">
        <f>IF(LEN('Produktplan Stammdaten'!A600)&lt;3,"",MID('Produktplan Stammdaten'!A600,1,5)&amp;"   "&amp;VLOOKUP(MID('Produktplan Stammdaten'!A600,1,5),tab_Produktplan[],2,FALSE))</f>
        <v>11.24   Gebäudemanagement, Techn. Immobilienmanagement</v>
      </c>
      <c r="C77" s="25" t="str">
        <f>IF(LEN('Produktplan Stammdaten'!A600)&lt;8,"",MID('Produktplan Stammdaten'!A600,1,8)&amp;"   "&amp;VLOOKUP(MID('Produktplan Stammdaten'!A600,1,8),tab_Produktplan[],2,FALSE))</f>
        <v>11.24.02   Gebäudebewirtschaftung (bebaute Grundstücke einschl. technischer Anlagen; Energiemanagement)</v>
      </c>
      <c r="D77" s="25" t="str">
        <f>IF(LEN('Produktplan Stammdaten'!A600)&lt;9,"",MID('Produktplan Stammdaten'!A600,1,11)&amp;"   "&amp;VLOOKUP(MID('Produktplan Stammdaten'!A600,1,11),tab_Produktplan[],2,FALSE))</f>
        <v>11.24.0215   Schulkindergarten für Körperbehinderte</v>
      </c>
      <c r="E77" s="25" t="str">
        <f>IF('Produktplan Stammdaten'!C600="","",'Produktplan Stammdaten'!C600)</f>
        <v>x</v>
      </c>
    </row>
    <row r="78" spans="1:5" ht="25.5" x14ac:dyDescent="0.2">
      <c r="A78" s="25" t="str">
        <f>IF('Produktplan Stammdaten'!A601="","",MID('Produktplan Stammdaten'!A601,1,2)&amp;"   "&amp;VLOOKUP(MID('Produktplan Stammdaten'!A601,1,2),tab_Produktplan[],2,FALSE))</f>
        <v>11   Innere Verwaltung</v>
      </c>
      <c r="B78" s="25" t="str">
        <f>IF(LEN('Produktplan Stammdaten'!A601)&lt;3,"",MID('Produktplan Stammdaten'!A601,1,5)&amp;"   "&amp;VLOOKUP(MID('Produktplan Stammdaten'!A601,1,5),tab_Produktplan[],2,FALSE))</f>
        <v>11.24   Gebäudemanagement, Techn. Immobilienmanagement</v>
      </c>
      <c r="C78" s="25" t="str">
        <f>IF(LEN('Produktplan Stammdaten'!A601)&lt;8,"",MID('Produktplan Stammdaten'!A601,1,8)&amp;"   "&amp;VLOOKUP(MID('Produktplan Stammdaten'!A601,1,8),tab_Produktplan[],2,FALSE))</f>
        <v>11.24.02   Gebäudebewirtschaftung (bebaute Grundstücke einschl. technischer Anlagen; Energiemanagement)</v>
      </c>
      <c r="D78" s="25" t="str">
        <f>IF(LEN('Produktplan Stammdaten'!A601)&lt;9,"",MID('Produktplan Stammdaten'!A601,1,11)&amp;"   "&amp;VLOOKUP(MID('Produktplan Stammdaten'!A601,1,11),tab_Produktplan[],2,FALSE))</f>
        <v>11.24.0216   Schulkindergarten für Verhaltensgestörte</v>
      </c>
      <c r="E78" s="25" t="str">
        <f>IF('Produktplan Stammdaten'!C601="","",'Produktplan Stammdaten'!C601)</f>
        <v>x</v>
      </c>
    </row>
    <row r="79" spans="1:5" ht="25.5" x14ac:dyDescent="0.2">
      <c r="A79" s="25" t="str">
        <f>IF('Produktplan Stammdaten'!A602="","",MID('Produktplan Stammdaten'!A602,1,2)&amp;"   "&amp;VLOOKUP(MID('Produktplan Stammdaten'!A602,1,2),tab_Produktplan[],2,FALSE))</f>
        <v>11   Innere Verwaltung</v>
      </c>
      <c r="B79" s="25" t="str">
        <f>IF(LEN('Produktplan Stammdaten'!A602)&lt;3,"",MID('Produktplan Stammdaten'!A602,1,5)&amp;"   "&amp;VLOOKUP(MID('Produktplan Stammdaten'!A602,1,5),tab_Produktplan[],2,FALSE))</f>
        <v>11.24   Gebäudemanagement, Techn. Immobilienmanagement</v>
      </c>
      <c r="C79" s="25" t="str">
        <f>IF(LEN('Produktplan Stammdaten'!A602)&lt;8,"",MID('Produktplan Stammdaten'!A602,1,8)&amp;"   "&amp;VLOOKUP(MID('Produktplan Stammdaten'!A602,1,8),tab_Produktplan[],2,FALSE))</f>
        <v>11.24.02   Gebäudebewirtschaftung (bebaute Grundstücke einschl. technischer Anlagen; Energiemanagement)</v>
      </c>
      <c r="D79" s="25" t="str">
        <f>IF(LEN('Produktplan Stammdaten'!A602)&lt;9,"",MID('Produktplan Stammdaten'!A602,1,11)&amp;"   "&amp;VLOOKUP(MID('Produktplan Stammdaten'!A602,1,11),tab_Produktplan[],2,FALSE))</f>
        <v>11.24.0217   Förderschulen</v>
      </c>
      <c r="E79" s="25" t="str">
        <f>IF('Produktplan Stammdaten'!C602="","",'Produktplan Stammdaten'!C602)</f>
        <v>x</v>
      </c>
    </row>
    <row r="80" spans="1:5" ht="25.5" x14ac:dyDescent="0.2">
      <c r="A80" s="25" t="str">
        <f>IF('Produktplan Stammdaten'!A603="","",MID('Produktplan Stammdaten'!A603,1,2)&amp;"   "&amp;VLOOKUP(MID('Produktplan Stammdaten'!A603,1,2),tab_Produktplan[],2,FALSE))</f>
        <v>11   Innere Verwaltung</v>
      </c>
      <c r="B80" s="25" t="str">
        <f>IF(LEN('Produktplan Stammdaten'!A603)&lt;3,"",MID('Produktplan Stammdaten'!A603,1,5)&amp;"   "&amp;VLOOKUP(MID('Produktplan Stammdaten'!A603,1,5),tab_Produktplan[],2,FALSE))</f>
        <v>11.24   Gebäudemanagement, Techn. Immobilienmanagement</v>
      </c>
      <c r="C80" s="25" t="str">
        <f>IF(LEN('Produktplan Stammdaten'!A603)&lt;8,"",MID('Produktplan Stammdaten'!A603,1,8)&amp;"   "&amp;VLOOKUP(MID('Produktplan Stammdaten'!A603,1,8),tab_Produktplan[],2,FALSE))</f>
        <v>11.24.02   Gebäudebewirtschaftung (bebaute Grundstücke einschl. technischer Anlagen; Energiemanagement)</v>
      </c>
      <c r="D80" s="25" t="str">
        <f>IF(LEN('Produktplan Stammdaten'!A603)&lt;9,"",MID('Produktplan Stammdaten'!A603,1,11)&amp;"   "&amp;VLOOKUP(MID('Produktplan Stammdaten'!A603,1,11),tab_Produktplan[],2,FALSE))</f>
        <v>11.24.0218   Sonderschule für Geistigbehinderte</v>
      </c>
      <c r="E80" s="25" t="str">
        <f>IF('Produktplan Stammdaten'!C603="","",'Produktplan Stammdaten'!C603)</f>
        <v>x</v>
      </c>
    </row>
    <row r="81" spans="1:5" ht="25.5" x14ac:dyDescent="0.2">
      <c r="A81" s="25" t="str">
        <f>IF('Produktplan Stammdaten'!A604="","",MID('Produktplan Stammdaten'!A604,1,2)&amp;"   "&amp;VLOOKUP(MID('Produktplan Stammdaten'!A604,1,2),tab_Produktplan[],2,FALSE))</f>
        <v>11   Innere Verwaltung</v>
      </c>
      <c r="B81" s="25" t="str">
        <f>IF(LEN('Produktplan Stammdaten'!A604)&lt;3,"",MID('Produktplan Stammdaten'!A604,1,5)&amp;"   "&amp;VLOOKUP(MID('Produktplan Stammdaten'!A604,1,5),tab_Produktplan[],2,FALSE))</f>
        <v>11.24   Gebäudemanagement, Techn. Immobilienmanagement</v>
      </c>
      <c r="C81" s="25" t="str">
        <f>IF(LEN('Produktplan Stammdaten'!A604)&lt;8,"",MID('Produktplan Stammdaten'!A604,1,8)&amp;"   "&amp;VLOOKUP(MID('Produktplan Stammdaten'!A604,1,8),tab_Produktplan[],2,FALSE))</f>
        <v>11.24.02   Gebäudebewirtschaftung (bebaute Grundstücke einschl. technischer Anlagen; Energiemanagement)</v>
      </c>
      <c r="D81" s="25" t="str">
        <f>IF(LEN('Produktplan Stammdaten'!A604)&lt;9,"",MID('Produktplan Stammdaten'!A604,1,11)&amp;"   "&amp;VLOOKUP(MID('Produktplan Stammdaten'!A604,1,11),tab_Produktplan[],2,FALSE))</f>
        <v>11.24.0219   Sonderschule für Blinde und Sehbehinderte</v>
      </c>
      <c r="E81" s="25" t="str">
        <f>IF('Produktplan Stammdaten'!C604="","",'Produktplan Stammdaten'!C604)</f>
        <v>x</v>
      </c>
    </row>
    <row r="82" spans="1:5" ht="25.5" x14ac:dyDescent="0.2">
      <c r="A82" s="25" t="str">
        <f>IF('Produktplan Stammdaten'!A605="","",MID('Produktplan Stammdaten'!A605,1,2)&amp;"   "&amp;VLOOKUP(MID('Produktplan Stammdaten'!A605,1,2),tab_Produktplan[],2,FALSE))</f>
        <v>11   Innere Verwaltung</v>
      </c>
      <c r="B82" s="25" t="str">
        <f>IF(LEN('Produktplan Stammdaten'!A605)&lt;3,"",MID('Produktplan Stammdaten'!A605,1,5)&amp;"   "&amp;VLOOKUP(MID('Produktplan Stammdaten'!A605,1,5),tab_Produktplan[],2,FALSE))</f>
        <v>11.24   Gebäudemanagement, Techn. Immobilienmanagement</v>
      </c>
      <c r="C82" s="25" t="str">
        <f>IF(LEN('Produktplan Stammdaten'!A605)&lt;8,"",MID('Produktplan Stammdaten'!A605,1,8)&amp;"   "&amp;VLOOKUP(MID('Produktplan Stammdaten'!A605,1,8),tab_Produktplan[],2,FALSE))</f>
        <v>11.24.02   Gebäudebewirtschaftung (bebaute Grundstücke einschl. technischer Anlagen; Energiemanagement)</v>
      </c>
      <c r="D82" s="25" t="str">
        <f>IF(LEN('Produktplan Stammdaten'!A605)&lt;9,"",MID('Produktplan Stammdaten'!A605,1,11)&amp;"   "&amp;VLOOKUP(MID('Produktplan Stammdaten'!A605,1,11),tab_Produktplan[],2,FALSE))</f>
        <v>11.24.0220   Sonderschule für Hörgeschädigte</v>
      </c>
      <c r="E82" s="25" t="str">
        <f>IF('Produktplan Stammdaten'!C605="","",'Produktplan Stammdaten'!C605)</f>
        <v>x</v>
      </c>
    </row>
    <row r="83" spans="1:5" ht="25.5" x14ac:dyDescent="0.2">
      <c r="A83" s="25" t="str">
        <f>IF('Produktplan Stammdaten'!A606="","",MID('Produktplan Stammdaten'!A606,1,2)&amp;"   "&amp;VLOOKUP(MID('Produktplan Stammdaten'!A606,1,2),tab_Produktplan[],2,FALSE))</f>
        <v>11   Innere Verwaltung</v>
      </c>
      <c r="B83" s="25" t="str">
        <f>IF(LEN('Produktplan Stammdaten'!A606)&lt;3,"",MID('Produktplan Stammdaten'!A606,1,5)&amp;"   "&amp;VLOOKUP(MID('Produktplan Stammdaten'!A606,1,5),tab_Produktplan[],2,FALSE))</f>
        <v>11.24   Gebäudemanagement, Techn. Immobilienmanagement</v>
      </c>
      <c r="C83" s="25" t="str">
        <f>IF(LEN('Produktplan Stammdaten'!A606)&lt;8,"",MID('Produktplan Stammdaten'!A606,1,8)&amp;"   "&amp;VLOOKUP(MID('Produktplan Stammdaten'!A606,1,8),tab_Produktplan[],2,FALSE))</f>
        <v>11.24.02   Gebäudebewirtschaftung (bebaute Grundstücke einschl. technischer Anlagen; Energiemanagement)</v>
      </c>
      <c r="D83" s="25" t="str">
        <f>IF(LEN('Produktplan Stammdaten'!A606)&lt;9,"",MID('Produktplan Stammdaten'!A606,1,11)&amp;"   "&amp;VLOOKUP(MID('Produktplan Stammdaten'!A606,1,11),tab_Produktplan[],2,FALSE))</f>
        <v>11.24.0221   Sonderschule für Sprachbehinderte</v>
      </c>
      <c r="E83" s="25" t="str">
        <f>IF('Produktplan Stammdaten'!C606="","",'Produktplan Stammdaten'!C606)</f>
        <v>x</v>
      </c>
    </row>
    <row r="84" spans="1:5" ht="25.5" x14ac:dyDescent="0.2">
      <c r="A84" s="25" t="str">
        <f>IF('Produktplan Stammdaten'!A607="","",MID('Produktplan Stammdaten'!A607,1,2)&amp;"   "&amp;VLOOKUP(MID('Produktplan Stammdaten'!A607,1,2),tab_Produktplan[],2,FALSE))</f>
        <v>11   Innere Verwaltung</v>
      </c>
      <c r="B84" s="25" t="str">
        <f>IF(LEN('Produktplan Stammdaten'!A607)&lt;3,"",MID('Produktplan Stammdaten'!A607,1,5)&amp;"   "&amp;VLOOKUP(MID('Produktplan Stammdaten'!A607,1,5),tab_Produktplan[],2,FALSE))</f>
        <v>11.24   Gebäudemanagement, Techn. Immobilienmanagement</v>
      </c>
      <c r="C84" s="25" t="str">
        <f>IF(LEN('Produktplan Stammdaten'!A607)&lt;8,"",MID('Produktplan Stammdaten'!A607,1,8)&amp;"   "&amp;VLOOKUP(MID('Produktplan Stammdaten'!A607,1,8),tab_Produktplan[],2,FALSE))</f>
        <v>11.24.02   Gebäudebewirtschaftung (bebaute Grundstücke einschl. technischer Anlagen; Energiemanagement)</v>
      </c>
      <c r="D84" s="25" t="str">
        <f>IF(LEN('Produktplan Stammdaten'!A607)&lt;9,"",MID('Produktplan Stammdaten'!A607,1,11)&amp;"   "&amp;VLOOKUP(MID('Produktplan Stammdaten'!A607,1,11),tab_Produktplan[],2,FALSE))</f>
        <v>11.24.0222   Sonderschule für Körperbehinderte</v>
      </c>
      <c r="E84" s="25" t="str">
        <f>IF('Produktplan Stammdaten'!C607="","",'Produktplan Stammdaten'!C607)</f>
        <v>x</v>
      </c>
    </row>
    <row r="85" spans="1:5" ht="25.5" x14ac:dyDescent="0.2">
      <c r="A85" s="25" t="str">
        <f>IF('Produktplan Stammdaten'!A608="","",MID('Produktplan Stammdaten'!A608,1,2)&amp;"   "&amp;VLOOKUP(MID('Produktplan Stammdaten'!A608,1,2),tab_Produktplan[],2,FALSE))</f>
        <v>11   Innere Verwaltung</v>
      </c>
      <c r="B85" s="25" t="str">
        <f>IF(LEN('Produktplan Stammdaten'!A608)&lt;3,"",MID('Produktplan Stammdaten'!A608,1,5)&amp;"   "&amp;VLOOKUP(MID('Produktplan Stammdaten'!A608,1,5),tab_Produktplan[],2,FALSE))</f>
        <v>11.24   Gebäudemanagement, Techn. Immobilienmanagement</v>
      </c>
      <c r="C85" s="25" t="str">
        <f>IF(LEN('Produktplan Stammdaten'!A608)&lt;8,"",MID('Produktplan Stammdaten'!A608,1,8)&amp;"   "&amp;VLOOKUP(MID('Produktplan Stammdaten'!A608,1,8),tab_Produktplan[],2,FALSE))</f>
        <v>11.24.02   Gebäudebewirtschaftung (bebaute Grundstücke einschl. technischer Anlagen; Energiemanagement)</v>
      </c>
      <c r="D85" s="25" t="str">
        <f>IF(LEN('Produktplan Stammdaten'!A608)&lt;9,"",MID('Produktplan Stammdaten'!A608,1,11)&amp;"   "&amp;VLOOKUP(MID('Produktplan Stammdaten'!A608,1,11),tab_Produktplan[],2,FALSE))</f>
        <v>11.24.0223   Sonderschule für Erziehungshilfen</v>
      </c>
      <c r="E85" s="25" t="str">
        <f>IF('Produktplan Stammdaten'!C608="","",'Produktplan Stammdaten'!C608)</f>
        <v>x</v>
      </c>
    </row>
    <row r="86" spans="1:5" ht="25.5" x14ac:dyDescent="0.2">
      <c r="A86" s="25" t="str">
        <f>IF('Produktplan Stammdaten'!A609="","",MID('Produktplan Stammdaten'!A609,1,2)&amp;"   "&amp;VLOOKUP(MID('Produktplan Stammdaten'!A609,1,2),tab_Produktplan[],2,FALSE))</f>
        <v>11   Innere Verwaltung</v>
      </c>
      <c r="B86" s="25" t="str">
        <f>IF(LEN('Produktplan Stammdaten'!A609)&lt;3,"",MID('Produktplan Stammdaten'!A609,1,5)&amp;"   "&amp;VLOOKUP(MID('Produktplan Stammdaten'!A609,1,5),tab_Produktplan[],2,FALSE))</f>
        <v>11.24   Gebäudemanagement, Techn. Immobilienmanagement</v>
      </c>
      <c r="C86" s="25" t="str">
        <f>IF(LEN('Produktplan Stammdaten'!A609)&lt;8,"",MID('Produktplan Stammdaten'!A609,1,8)&amp;"   "&amp;VLOOKUP(MID('Produktplan Stammdaten'!A609,1,8),tab_Produktplan[],2,FALSE))</f>
        <v>11.24.02   Gebäudebewirtschaftung (bebaute Grundstücke einschl. technischer Anlagen; Energiemanagement)</v>
      </c>
      <c r="D86" s="25" t="str">
        <f>IF(LEN('Produktplan Stammdaten'!A609)&lt;9,"",MID('Produktplan Stammdaten'!A609,1,11)&amp;"   "&amp;VLOOKUP(MID('Produktplan Stammdaten'!A609,1,11),tab_Produktplan[],2,FALSE))</f>
        <v>11.24.0224   Sonderschule für Kranke in längerer Krankenhausbehandlung</v>
      </c>
      <c r="E86" s="25" t="str">
        <f>IF('Produktplan Stammdaten'!C609="","",'Produktplan Stammdaten'!C609)</f>
        <v>x</v>
      </c>
    </row>
    <row r="87" spans="1:5" ht="25.5" x14ac:dyDescent="0.2">
      <c r="A87" s="25" t="str">
        <f>IF('Produktplan Stammdaten'!A610="","",MID('Produktplan Stammdaten'!A610,1,2)&amp;"   "&amp;VLOOKUP(MID('Produktplan Stammdaten'!A610,1,2),tab_Produktplan[],2,FALSE))</f>
        <v>11   Innere Verwaltung</v>
      </c>
      <c r="B87" s="25" t="str">
        <f>IF(LEN('Produktplan Stammdaten'!A610)&lt;3,"",MID('Produktplan Stammdaten'!A610,1,5)&amp;"   "&amp;VLOOKUP(MID('Produktplan Stammdaten'!A610,1,5),tab_Produktplan[],2,FALSE))</f>
        <v>11.24   Gebäudemanagement, Techn. Immobilienmanagement</v>
      </c>
      <c r="C87" s="25" t="str">
        <f>IF(LEN('Produktplan Stammdaten'!A610)&lt;8,"",MID('Produktplan Stammdaten'!A610,1,8)&amp;"   "&amp;VLOOKUP(MID('Produktplan Stammdaten'!A610,1,8),tab_Produktplan[],2,FALSE))</f>
        <v>11.24.02   Gebäudebewirtschaftung (bebaute Grundstücke einschl. technischer Anlagen; Energiemanagement)</v>
      </c>
      <c r="D87" s="25" t="str">
        <f>IF(LEN('Produktplan Stammdaten'!A610)&lt;9,"",MID('Produktplan Stammdaten'!A610,1,11)&amp;"   "&amp;VLOOKUP(MID('Produktplan Stammdaten'!A610,1,11),tab_Produktplan[],2,FALSE))</f>
        <v>11.24.0225   berufsbildende  Schulen</v>
      </c>
      <c r="E87" s="25" t="str">
        <f>IF('Produktplan Stammdaten'!C610="","",'Produktplan Stammdaten'!C610)</f>
        <v>x</v>
      </c>
    </row>
    <row r="88" spans="1:5" ht="25.5" x14ac:dyDescent="0.2">
      <c r="A88" s="25" t="str">
        <f>IF('Produktplan Stammdaten'!A611="","",MID('Produktplan Stammdaten'!A611,1,2)&amp;"   "&amp;VLOOKUP(MID('Produktplan Stammdaten'!A611,1,2),tab_Produktplan[],2,FALSE))</f>
        <v>11   Innere Verwaltung</v>
      </c>
      <c r="B88" s="25" t="str">
        <f>IF(LEN('Produktplan Stammdaten'!A611)&lt;3,"",MID('Produktplan Stammdaten'!A611,1,5)&amp;"   "&amp;VLOOKUP(MID('Produktplan Stammdaten'!A611,1,5),tab_Produktplan[],2,FALSE))</f>
        <v>11.24   Gebäudemanagement, Techn. Immobilienmanagement</v>
      </c>
      <c r="C88" s="25" t="str">
        <f>IF(LEN('Produktplan Stammdaten'!A611)&lt;8,"",MID('Produktplan Stammdaten'!A611,1,8)&amp;"   "&amp;VLOOKUP(MID('Produktplan Stammdaten'!A611,1,8),tab_Produktplan[],2,FALSE))</f>
        <v>11.24.02   Gebäudebewirtschaftung (bebaute Grundstücke einschl. technischer Anlagen; Energiemanagement)</v>
      </c>
      <c r="D88" s="25" t="str">
        <f>IF(LEN('Produktplan Stammdaten'!A611)&lt;9,"",MID('Produktplan Stammdaten'!A611,1,11)&amp;"   "&amp;VLOOKUP(MID('Produktplan Stammdaten'!A611,1,11),tab_Produktplan[],2,FALSE))</f>
        <v>11.24.0226   sonstige schulische Aufgaben und Einrichtungen</v>
      </c>
      <c r="E88" s="25" t="str">
        <f>IF('Produktplan Stammdaten'!C611="","",'Produktplan Stammdaten'!C611)</f>
        <v>x</v>
      </c>
    </row>
    <row r="89" spans="1:5" ht="25.5" x14ac:dyDescent="0.2">
      <c r="A89" s="25" t="str">
        <f>IF('Produktplan Stammdaten'!A612="","",MID('Produktplan Stammdaten'!A612,1,2)&amp;"   "&amp;VLOOKUP(MID('Produktplan Stammdaten'!A612,1,2),tab_Produktplan[],2,FALSE))</f>
        <v>11   Innere Verwaltung</v>
      </c>
      <c r="B89" s="25" t="str">
        <f>IF(LEN('Produktplan Stammdaten'!A612)&lt;3,"",MID('Produktplan Stammdaten'!A612,1,5)&amp;"   "&amp;VLOOKUP(MID('Produktplan Stammdaten'!A612,1,5),tab_Produktplan[],2,FALSE))</f>
        <v>11.24   Gebäudemanagement, Techn. Immobilienmanagement</v>
      </c>
      <c r="C89" s="25" t="str">
        <f>IF(LEN('Produktplan Stammdaten'!A612)&lt;8,"",MID('Produktplan Stammdaten'!A612,1,8)&amp;"   "&amp;VLOOKUP(MID('Produktplan Stammdaten'!A612,1,8),tab_Produktplan[],2,FALSE))</f>
        <v>11.24.02   Gebäudebewirtschaftung (bebaute Grundstücke einschl. technischer Anlagen; Energiemanagement)</v>
      </c>
      <c r="D89" s="25" t="str">
        <f>IF(LEN('Produktplan Stammdaten'!A612)&lt;9,"",MID('Produktplan Stammdaten'!A612,1,11)&amp;"   "&amp;VLOOKUP(MID('Produktplan Stammdaten'!A612,1,11),tab_Produktplan[],2,FALSE))</f>
        <v>11.24.0227   Gemeinschaftsschulen</v>
      </c>
      <c r="E89" s="25" t="str">
        <f>IF('Produktplan Stammdaten'!C612="","",'Produktplan Stammdaten'!C612)</f>
        <v>x</v>
      </c>
    </row>
    <row r="90" spans="1:5" ht="25.5" x14ac:dyDescent="0.2">
      <c r="A90" s="25" t="str">
        <f>IF('Produktplan Stammdaten'!A613="","",MID('Produktplan Stammdaten'!A613,1,2)&amp;"   "&amp;VLOOKUP(MID('Produktplan Stammdaten'!A613,1,2),tab_Produktplan[],2,FALSE))</f>
        <v>11   Innere Verwaltung</v>
      </c>
      <c r="B90" s="25" t="str">
        <f>IF(LEN('Produktplan Stammdaten'!A613)&lt;3,"",MID('Produktplan Stammdaten'!A613,1,5)&amp;"   "&amp;VLOOKUP(MID('Produktplan Stammdaten'!A613,1,5),tab_Produktplan[],2,FALSE))</f>
        <v>11.24   Gebäudemanagement, Techn. Immobilienmanagement</v>
      </c>
      <c r="C90" s="25" t="str">
        <f>IF(LEN('Produktplan Stammdaten'!A613)&lt;8,"",MID('Produktplan Stammdaten'!A613,1,8)&amp;"   "&amp;VLOOKUP(MID('Produktplan Stammdaten'!A613,1,8),tab_Produktplan[],2,FALSE))</f>
        <v>11.24.02   Gebäudebewirtschaftung (bebaute Grundstücke einschl. technischer Anlagen; Energiemanagement)</v>
      </c>
      <c r="D90" s="25" t="str">
        <f>IF(LEN('Produktplan Stammdaten'!A613)&lt;9,"",MID('Produktplan Stammdaten'!A613,1,11)&amp;"   "&amp;VLOOKUP(MID('Produktplan Stammdaten'!A613,1,11),tab_Produktplan[],2,FALSE))</f>
        <v>11.24.0240   Tageseinrichtungen für Kinder (in Gruppen für 0-6-Jährige)</v>
      </c>
      <c r="E90" s="25" t="str">
        <f>IF('Produktplan Stammdaten'!C613="","",'Produktplan Stammdaten'!C613)</f>
        <v>x</v>
      </c>
    </row>
    <row r="91" spans="1:5" ht="25.5" x14ac:dyDescent="0.2">
      <c r="A91" s="25" t="str">
        <f>IF('Produktplan Stammdaten'!A614="","",MID('Produktplan Stammdaten'!A614,1,2)&amp;"   "&amp;VLOOKUP(MID('Produktplan Stammdaten'!A614,1,2),tab_Produktplan[],2,FALSE))</f>
        <v>11   Innere Verwaltung</v>
      </c>
      <c r="B91" s="25" t="str">
        <f>IF(LEN('Produktplan Stammdaten'!A614)&lt;3,"",MID('Produktplan Stammdaten'!A614,1,5)&amp;"   "&amp;VLOOKUP(MID('Produktplan Stammdaten'!A614,1,5),tab_Produktplan[],2,FALSE))</f>
        <v>11.24   Gebäudemanagement, Techn. Immobilienmanagement</v>
      </c>
      <c r="C91" s="25" t="str">
        <f>IF(LEN('Produktplan Stammdaten'!A614)&lt;8,"",MID('Produktplan Stammdaten'!A614,1,8)&amp;"   "&amp;VLOOKUP(MID('Produktplan Stammdaten'!A614,1,8),tab_Produktplan[],2,FALSE))</f>
        <v>11.24.02   Gebäudebewirtschaftung (bebaute Grundstücke einschl. technischer Anlagen; Energiemanagement)</v>
      </c>
      <c r="D91" s="25" t="str">
        <f>IF(LEN('Produktplan Stammdaten'!A614)&lt;9,"",MID('Produktplan Stammdaten'!A614,1,11)&amp;"   "&amp;VLOOKUP(MID('Produktplan Stammdaten'!A614,1,11),tab_Produktplan[],2,FALSE))</f>
        <v>11.24.0241   Tageseinrichtungen für Kinder (in Gruppen für 7-14-Jährige)</v>
      </c>
      <c r="E91" s="25" t="str">
        <f>IF('Produktplan Stammdaten'!C614="","",'Produktplan Stammdaten'!C614)</f>
        <v>x</v>
      </c>
    </row>
    <row r="92" spans="1:5" x14ac:dyDescent="0.2">
      <c r="A92" s="25" t="str">
        <f>IF('Produktplan Stammdaten'!A65="","",MID('Produktplan Stammdaten'!A65,1,2)&amp;"   "&amp;VLOOKUP(MID('Produktplan Stammdaten'!A65,1,2),tab_Produktplan[],2,FALSE))</f>
        <v>11   Innere Verwaltung</v>
      </c>
      <c r="B92" s="25" t="str">
        <f>IF(LEN('Produktplan Stammdaten'!A65)&lt;3,"",MID('Produktplan Stammdaten'!A65,1,5)&amp;"   "&amp;VLOOKUP(MID('Produktplan Stammdaten'!A65,1,5),tab_Produktplan[],2,FALSE))</f>
        <v>11.25   Grünanlagen, Werkstätten und Fahrzeuge</v>
      </c>
      <c r="C92" s="25" t="str">
        <f>IF(LEN('Produktplan Stammdaten'!A65)&lt;8,"",MID('Produktplan Stammdaten'!A65,1,8)&amp;"   "&amp;VLOOKUP(MID('Produktplan Stammdaten'!A65,1,8),tab_Produktplan[],2,FALSE))</f>
        <v/>
      </c>
      <c r="D92" s="25" t="str">
        <f>IF(LEN('Produktplan Stammdaten'!A65)&lt;9,"",MID('Produktplan Stammdaten'!A65,1,11)&amp;"   "&amp;VLOOKUP(MID('Produktplan Stammdaten'!A65,1,11),tab_Produktplan[],2,FALSE))</f>
        <v/>
      </c>
      <c r="E92" s="25" t="str">
        <f>IF('Produktplan Stammdaten'!C65="","",'Produktplan Stammdaten'!C65)</f>
        <v>x</v>
      </c>
    </row>
    <row r="93" spans="1:5" ht="25.5" x14ac:dyDescent="0.2">
      <c r="A93" s="25" t="str">
        <f>IF('Produktplan Stammdaten'!A66="","",MID('Produktplan Stammdaten'!A66,1,2)&amp;"   "&amp;VLOOKUP(MID('Produktplan Stammdaten'!A66,1,2),tab_Produktplan[],2,FALSE))</f>
        <v>11   Innere Verwaltung</v>
      </c>
      <c r="B93" s="25" t="str">
        <f>IF(LEN('Produktplan Stammdaten'!A66)&lt;3,"",MID('Produktplan Stammdaten'!A66,1,5)&amp;"   "&amp;VLOOKUP(MID('Produktplan Stammdaten'!A66,1,5),tab_Produktplan[],2,FALSE))</f>
        <v>11.25   Grünanlagen, Werkstätten und Fahrzeuge</v>
      </c>
      <c r="C93" s="25" t="str">
        <f>IF(LEN('Produktplan Stammdaten'!A66)&lt;8,"",MID('Produktplan Stammdaten'!A66,1,8)&amp;"   "&amp;VLOOKUP(MID('Produktplan Stammdaten'!A66,1,8),tab_Produktplan[],2,FALSE))</f>
        <v>11.25.01   Planungs-, Bau- und Unterhaltungsleistungen auf Anforderung im Bereich Grünanlagen</v>
      </c>
      <c r="D93" s="25" t="str">
        <f>IF(LEN('Produktplan Stammdaten'!A66)&lt;9,"",MID('Produktplan Stammdaten'!A66,1,11)&amp;"   "&amp;VLOOKUP(MID('Produktplan Stammdaten'!A66,1,11),tab_Produktplan[],2,FALSE))</f>
        <v/>
      </c>
      <c r="E93" s="25" t="str">
        <f>IF('Produktplan Stammdaten'!C66="","",'Produktplan Stammdaten'!C66)</f>
        <v>x</v>
      </c>
    </row>
    <row r="94" spans="1:5" x14ac:dyDescent="0.2">
      <c r="A94" s="25" t="str">
        <f>IF('Produktplan Stammdaten'!A67="","",MID('Produktplan Stammdaten'!A67,1,2)&amp;"   "&amp;VLOOKUP(MID('Produktplan Stammdaten'!A67,1,2),tab_Produktplan[],2,FALSE))</f>
        <v>11   Innere Verwaltung</v>
      </c>
      <c r="B94" s="25" t="str">
        <f>IF(LEN('Produktplan Stammdaten'!A67)&lt;3,"",MID('Produktplan Stammdaten'!A67,1,5)&amp;"   "&amp;VLOOKUP(MID('Produktplan Stammdaten'!A67,1,5),tab_Produktplan[],2,FALSE))</f>
        <v>11.25   Grünanlagen, Werkstätten und Fahrzeuge</v>
      </c>
      <c r="C94" s="25" t="str">
        <f>IF(LEN('Produktplan Stammdaten'!A67)&lt;8,"",MID('Produktplan Stammdaten'!A67,1,8)&amp;"   "&amp;VLOOKUP(MID('Produktplan Stammdaten'!A67,1,8),tab_Produktplan[],2,FALSE))</f>
        <v>11.25.02   Floristik und Gärtnerei</v>
      </c>
      <c r="D94" s="25" t="str">
        <f>IF(LEN('Produktplan Stammdaten'!A67)&lt;9,"",MID('Produktplan Stammdaten'!A67,1,11)&amp;"   "&amp;VLOOKUP(MID('Produktplan Stammdaten'!A67,1,11),tab_Produktplan[],2,FALSE))</f>
        <v/>
      </c>
      <c r="E94" s="25" t="str">
        <f>IF('Produktplan Stammdaten'!C67="","",'Produktplan Stammdaten'!C67)</f>
        <v>x</v>
      </c>
    </row>
    <row r="95" spans="1:5" x14ac:dyDescent="0.2">
      <c r="A95" s="25" t="str">
        <f>IF('Produktplan Stammdaten'!A68="","",MID('Produktplan Stammdaten'!A68,1,2)&amp;"   "&amp;VLOOKUP(MID('Produktplan Stammdaten'!A68,1,2),tab_Produktplan[],2,FALSE))</f>
        <v>11   Innere Verwaltung</v>
      </c>
      <c r="B95" s="25" t="str">
        <f>IF(LEN('Produktplan Stammdaten'!A68)&lt;3,"",MID('Produktplan Stammdaten'!A68,1,5)&amp;"   "&amp;VLOOKUP(MID('Produktplan Stammdaten'!A68,1,5),tab_Produktplan[],2,FALSE))</f>
        <v>11.25   Grünanlagen, Werkstätten und Fahrzeuge</v>
      </c>
      <c r="C95" s="25" t="str">
        <f>IF(LEN('Produktplan Stammdaten'!A68)&lt;8,"",MID('Produktplan Stammdaten'!A68,1,8)&amp;"   "&amp;VLOOKUP(MID('Produktplan Stammdaten'!A68,1,8),tab_Produktplan[],2,FALSE))</f>
        <v>11.25.03   Leistungen zentraler Werkstätten</v>
      </c>
      <c r="D95" s="25" t="str">
        <f>IF(LEN('Produktplan Stammdaten'!A68)&lt;9,"",MID('Produktplan Stammdaten'!A68,1,11)&amp;"   "&amp;VLOOKUP(MID('Produktplan Stammdaten'!A68,1,11),tab_Produktplan[],2,FALSE))</f>
        <v/>
      </c>
      <c r="E95" s="25" t="str">
        <f>IF('Produktplan Stammdaten'!C68="","",'Produktplan Stammdaten'!C68)</f>
        <v>x</v>
      </c>
    </row>
    <row r="96" spans="1:5" x14ac:dyDescent="0.2">
      <c r="A96" s="25" t="str">
        <f>IF('Produktplan Stammdaten'!A69="","",MID('Produktplan Stammdaten'!A69,1,2)&amp;"   "&amp;VLOOKUP(MID('Produktplan Stammdaten'!A69,1,2),tab_Produktplan[],2,FALSE))</f>
        <v>11   Innere Verwaltung</v>
      </c>
      <c r="B96" s="25" t="str">
        <f>IF(LEN('Produktplan Stammdaten'!A69)&lt;3,"",MID('Produktplan Stammdaten'!A69,1,5)&amp;"   "&amp;VLOOKUP(MID('Produktplan Stammdaten'!A69,1,5),tab_Produktplan[],2,FALSE))</f>
        <v>11.25   Grünanlagen, Werkstätten und Fahrzeuge</v>
      </c>
      <c r="C96" s="25" t="str">
        <f>IF(LEN('Produktplan Stammdaten'!A69)&lt;8,"",MID('Produktplan Stammdaten'!A69,1,8)&amp;"   "&amp;VLOOKUP(MID('Produktplan Stammdaten'!A69,1,8),tab_Produktplan[],2,FALSE))</f>
        <v>11.25.04   Transport- und Beförderungsleistungen</v>
      </c>
      <c r="D96" s="25" t="str">
        <f>IF(LEN('Produktplan Stammdaten'!A69)&lt;9,"",MID('Produktplan Stammdaten'!A69,1,11)&amp;"   "&amp;VLOOKUP(MID('Produktplan Stammdaten'!A69,1,11),tab_Produktplan[],2,FALSE))</f>
        <v/>
      </c>
      <c r="E96" s="25" t="str">
        <f>IF('Produktplan Stammdaten'!C69="","",'Produktplan Stammdaten'!C69)</f>
        <v>x</v>
      </c>
    </row>
    <row r="97" spans="1:5" x14ac:dyDescent="0.2">
      <c r="A97" s="25" t="str">
        <f>IF('Produktplan Stammdaten'!A70="","",MID('Produktplan Stammdaten'!A70,1,2)&amp;"   "&amp;VLOOKUP(MID('Produktplan Stammdaten'!A70,1,2),tab_Produktplan[],2,FALSE))</f>
        <v>11   Innere Verwaltung</v>
      </c>
      <c r="B97" s="25" t="str">
        <f>IF(LEN('Produktplan Stammdaten'!A70)&lt;3,"",MID('Produktplan Stammdaten'!A70,1,5)&amp;"   "&amp;VLOOKUP(MID('Produktplan Stammdaten'!A70,1,5),tab_Produktplan[],2,FALSE))</f>
        <v>11.25   Grünanlagen, Werkstätten und Fahrzeuge</v>
      </c>
      <c r="C97" s="25" t="str">
        <f>IF(LEN('Produktplan Stammdaten'!A70)&lt;8,"",MID('Produktplan Stammdaten'!A70,1,8)&amp;"   "&amp;VLOOKUP(MID('Produktplan Stammdaten'!A70,1,8),tab_Produktplan[],2,FALSE))</f>
        <v>11.25.05   Verwaltung von Fahrzeugen und Geräten</v>
      </c>
      <c r="D97" s="25" t="str">
        <f>IF(LEN('Produktplan Stammdaten'!A70)&lt;9,"",MID('Produktplan Stammdaten'!A70,1,11)&amp;"   "&amp;VLOOKUP(MID('Produktplan Stammdaten'!A70,1,11),tab_Produktplan[],2,FALSE))</f>
        <v/>
      </c>
      <c r="E97" s="25" t="str">
        <f>IF('Produktplan Stammdaten'!C70="","",'Produktplan Stammdaten'!C70)</f>
        <v>x</v>
      </c>
    </row>
    <row r="98" spans="1:5" x14ac:dyDescent="0.2">
      <c r="A98" s="25" t="str">
        <f>IF('Produktplan Stammdaten'!A71="","",MID('Produktplan Stammdaten'!A71,1,2)&amp;"   "&amp;VLOOKUP(MID('Produktplan Stammdaten'!A71,1,2),tab_Produktplan[],2,FALSE))</f>
        <v>11   Innere Verwaltung</v>
      </c>
      <c r="B98" s="25" t="str">
        <f>IF(LEN('Produktplan Stammdaten'!A71)&lt;3,"",MID('Produktplan Stammdaten'!A71,1,5)&amp;"   "&amp;VLOOKUP(MID('Produktplan Stammdaten'!A71,1,5),tab_Produktplan[],2,FALSE))</f>
        <v>11.25   Grünanlagen, Werkstätten und Fahrzeuge</v>
      </c>
      <c r="C98" s="25" t="str">
        <f>IF(LEN('Produktplan Stammdaten'!A71)&lt;8,"",MID('Produktplan Stammdaten'!A71,1,8)&amp;"   "&amp;VLOOKUP(MID('Produktplan Stammdaten'!A71,1,8),tab_Produktplan[],2,FALSE))</f>
        <v>11.25.06   Tankstellen und Waschanlagen</v>
      </c>
      <c r="D98" s="25" t="str">
        <f>IF(LEN('Produktplan Stammdaten'!A71)&lt;9,"",MID('Produktplan Stammdaten'!A71,1,11)&amp;"   "&amp;VLOOKUP(MID('Produktplan Stammdaten'!A71,1,11),tab_Produktplan[],2,FALSE))</f>
        <v/>
      </c>
      <c r="E98" s="25" t="str">
        <f>IF('Produktplan Stammdaten'!C71="","",'Produktplan Stammdaten'!C71)</f>
        <v>x</v>
      </c>
    </row>
    <row r="99" spans="1:5" x14ac:dyDescent="0.2">
      <c r="A99" s="25" t="str">
        <f>IF('Produktplan Stammdaten'!A72="","",MID('Produktplan Stammdaten'!A72,1,2)&amp;"   "&amp;VLOOKUP(MID('Produktplan Stammdaten'!A72,1,2),tab_Produktplan[],2,FALSE))</f>
        <v>11   Innere Verwaltung</v>
      </c>
      <c r="B99" s="25" t="str">
        <f>IF(LEN('Produktplan Stammdaten'!A72)&lt;3,"",MID('Produktplan Stammdaten'!A72,1,5)&amp;"   "&amp;VLOOKUP(MID('Produktplan Stammdaten'!A72,1,5),tab_Produktplan[],2,FALSE))</f>
        <v>11.26   Zentrale Dienstleistungen</v>
      </c>
      <c r="C99" s="25" t="str">
        <f>IF(LEN('Produktplan Stammdaten'!A72)&lt;8,"",MID('Produktplan Stammdaten'!A72,1,8)&amp;"   "&amp;VLOOKUP(MID('Produktplan Stammdaten'!A72,1,8),tab_Produktplan[],2,FALSE))</f>
        <v/>
      </c>
      <c r="D99" s="25" t="str">
        <f>IF(LEN('Produktplan Stammdaten'!A72)&lt;9,"",MID('Produktplan Stammdaten'!A72,1,11)&amp;"   "&amp;VLOOKUP(MID('Produktplan Stammdaten'!A72,1,11),tab_Produktplan[],2,FALSE))</f>
        <v/>
      </c>
      <c r="E99" s="25" t="str">
        <f>IF('Produktplan Stammdaten'!C72="","",'Produktplan Stammdaten'!C72)</f>
        <v>x</v>
      </c>
    </row>
    <row r="100" spans="1:5" x14ac:dyDescent="0.2">
      <c r="A100" s="25" t="str">
        <f>IF('Produktplan Stammdaten'!A73="","",MID('Produktplan Stammdaten'!A73,1,2)&amp;"   "&amp;VLOOKUP(MID('Produktplan Stammdaten'!A73,1,2),tab_Produktplan[],2,FALSE))</f>
        <v>11   Innere Verwaltung</v>
      </c>
      <c r="B100" s="25" t="str">
        <f>IF(LEN('Produktplan Stammdaten'!A73)&lt;3,"",MID('Produktplan Stammdaten'!A73,1,5)&amp;"   "&amp;VLOOKUP(MID('Produktplan Stammdaten'!A73,1,5),tab_Produktplan[],2,FALSE))</f>
        <v>11.26   Zentrale Dienstleistungen</v>
      </c>
      <c r="C100" s="25" t="str">
        <f>IF(LEN('Produktplan Stammdaten'!A73)&lt;8,"",MID('Produktplan Stammdaten'!A73,1,8)&amp;"   "&amp;VLOOKUP(MID('Produktplan Stammdaten'!A73,1,8),tab_Produktplan[],2,FALSE))</f>
        <v>11.26.01   Zentrale Vergabestelle</v>
      </c>
      <c r="D100" s="25" t="str">
        <f>IF(LEN('Produktplan Stammdaten'!A73)&lt;9,"",MID('Produktplan Stammdaten'!A73,1,11)&amp;"   "&amp;VLOOKUP(MID('Produktplan Stammdaten'!A73,1,11),tab_Produktplan[],2,FALSE))</f>
        <v/>
      </c>
      <c r="E100" s="25" t="str">
        <f>IF('Produktplan Stammdaten'!C73="","",'Produktplan Stammdaten'!C73)</f>
        <v>x</v>
      </c>
    </row>
    <row r="101" spans="1:5" x14ac:dyDescent="0.2">
      <c r="A101" s="25" t="str">
        <f>IF('Produktplan Stammdaten'!A74="","",MID('Produktplan Stammdaten'!A74,1,2)&amp;"   "&amp;VLOOKUP(MID('Produktplan Stammdaten'!A74,1,2),tab_Produktplan[],2,FALSE))</f>
        <v>11   Innere Verwaltung</v>
      </c>
      <c r="B101" s="25" t="str">
        <f>IF(LEN('Produktplan Stammdaten'!A74)&lt;3,"",MID('Produktplan Stammdaten'!A74,1,5)&amp;"   "&amp;VLOOKUP(MID('Produktplan Stammdaten'!A74,1,5),tab_Produktplan[],2,FALSE))</f>
        <v>11.26   Zentrale Dienstleistungen</v>
      </c>
      <c r="C101" s="25" t="str">
        <f>IF(LEN('Produktplan Stammdaten'!A74)&lt;8,"",MID('Produktplan Stammdaten'!A74,1,8)&amp;"   "&amp;VLOOKUP(MID('Produktplan Stammdaten'!A74,1,8),tab_Produktplan[],2,FALSE))</f>
        <v>11.26.02   Boten-, Zustell- und Postdienste</v>
      </c>
      <c r="D101" s="25" t="str">
        <f>IF(LEN('Produktplan Stammdaten'!A74)&lt;9,"",MID('Produktplan Stammdaten'!A74,1,11)&amp;"   "&amp;VLOOKUP(MID('Produktplan Stammdaten'!A74,1,11),tab_Produktplan[],2,FALSE))</f>
        <v/>
      </c>
      <c r="E101" s="25" t="str">
        <f>IF('Produktplan Stammdaten'!C74="","",'Produktplan Stammdaten'!C74)</f>
        <v>x</v>
      </c>
    </row>
    <row r="102" spans="1:5" x14ac:dyDescent="0.2">
      <c r="A102" s="25" t="str">
        <f>IF('Produktplan Stammdaten'!A75="","",MID('Produktplan Stammdaten'!A75,1,2)&amp;"   "&amp;VLOOKUP(MID('Produktplan Stammdaten'!A75,1,2),tab_Produktplan[],2,FALSE))</f>
        <v>11   Innere Verwaltung</v>
      </c>
      <c r="B102" s="25" t="str">
        <f>IF(LEN('Produktplan Stammdaten'!A75)&lt;3,"",MID('Produktplan Stammdaten'!A75,1,5)&amp;"   "&amp;VLOOKUP(MID('Produktplan Stammdaten'!A75,1,5),tab_Produktplan[],2,FALSE))</f>
        <v>11.26   Zentrale Dienstleistungen</v>
      </c>
      <c r="C102" s="25" t="str">
        <f>IF(LEN('Produktplan Stammdaten'!A75)&lt;8,"",MID('Produktplan Stammdaten'!A75,1,8)&amp;"   "&amp;VLOOKUP(MID('Produktplan Stammdaten'!A75,1,8),tab_Produktplan[],2,FALSE))</f>
        <v>11.26.03   Hausdruckerei und Vervielfältigung</v>
      </c>
      <c r="D102" s="25" t="str">
        <f>IF(LEN('Produktplan Stammdaten'!A75)&lt;9,"",MID('Produktplan Stammdaten'!A75,1,11)&amp;"   "&amp;VLOOKUP(MID('Produktplan Stammdaten'!A75,1,11),tab_Produktplan[],2,FALSE))</f>
        <v/>
      </c>
      <c r="E102" s="25" t="str">
        <f>IF('Produktplan Stammdaten'!C75="","",'Produktplan Stammdaten'!C75)</f>
        <v>x</v>
      </c>
    </row>
    <row r="103" spans="1:5" ht="25.5" x14ac:dyDescent="0.2">
      <c r="A103" s="25" t="str">
        <f>IF('Produktplan Stammdaten'!A76="","",MID('Produktplan Stammdaten'!A76,1,2)&amp;"   "&amp;VLOOKUP(MID('Produktplan Stammdaten'!A76,1,2),tab_Produktplan[],2,FALSE))</f>
        <v>11   Innere Verwaltung</v>
      </c>
      <c r="B103" s="25" t="str">
        <f>IF(LEN('Produktplan Stammdaten'!A76)&lt;3,"",MID('Produktplan Stammdaten'!A76,1,5)&amp;"   "&amp;VLOOKUP(MID('Produktplan Stammdaten'!A76,1,5),tab_Produktplan[],2,FALSE))</f>
        <v>11.26   Zentrale Dienstleistungen</v>
      </c>
      <c r="C103" s="25" t="str">
        <f>IF(LEN('Produktplan Stammdaten'!A76)&lt;8,"",MID('Produktplan Stammdaten'!A76,1,8)&amp;"   "&amp;VLOOKUP(MID('Produktplan Stammdaten'!A76,1,8),tab_Produktplan[],2,FALSE))</f>
        <v>11.26.04   Zentrale Registratur, Hausdienste, Pforte, Zentraler Schreibdienst</v>
      </c>
      <c r="D103" s="25" t="str">
        <f>IF(LEN('Produktplan Stammdaten'!A76)&lt;9,"",MID('Produktplan Stammdaten'!A76,1,11)&amp;"   "&amp;VLOOKUP(MID('Produktplan Stammdaten'!A76,1,11),tab_Produktplan[],2,FALSE))</f>
        <v/>
      </c>
      <c r="E103" s="25" t="str">
        <f>IF('Produktplan Stammdaten'!C76="","",'Produktplan Stammdaten'!C76)</f>
        <v>x</v>
      </c>
    </row>
    <row r="104" spans="1:5" x14ac:dyDescent="0.2">
      <c r="A104" s="25" t="str">
        <f>IF('Produktplan Stammdaten'!A77="","",MID('Produktplan Stammdaten'!A77,1,2)&amp;"   "&amp;VLOOKUP(MID('Produktplan Stammdaten'!A77,1,2),tab_Produktplan[],2,FALSE))</f>
        <v>11   Innere Verwaltung</v>
      </c>
      <c r="B104" s="25" t="str">
        <f>IF(LEN('Produktplan Stammdaten'!A77)&lt;3,"",MID('Produktplan Stammdaten'!A77,1,5)&amp;"   "&amp;VLOOKUP(MID('Produktplan Stammdaten'!A77,1,5),tab_Produktplan[],2,FALSE))</f>
        <v>11.26   Zentrale Dienstleistungen</v>
      </c>
      <c r="C104" s="25" t="str">
        <f>IF(LEN('Produktplan Stammdaten'!A77)&lt;8,"",MID('Produktplan Stammdaten'!A77,1,8)&amp;"   "&amp;VLOOKUP(MID('Produktplan Stammdaten'!A77,1,8),tab_Produktplan[],2,FALSE))</f>
        <v>11.26.05   Dienstleistungen der Statistik</v>
      </c>
      <c r="D104" s="25" t="str">
        <f>IF(LEN('Produktplan Stammdaten'!A77)&lt;9,"",MID('Produktplan Stammdaten'!A77,1,11)&amp;"   "&amp;VLOOKUP(MID('Produktplan Stammdaten'!A77,1,11),tab_Produktplan[],2,FALSE))</f>
        <v/>
      </c>
      <c r="E104" s="25" t="str">
        <f>IF('Produktplan Stammdaten'!C77="","",'Produktplan Stammdaten'!C77)</f>
        <v>x</v>
      </c>
    </row>
    <row r="105" spans="1:5" x14ac:dyDescent="0.2">
      <c r="A105" s="25" t="str">
        <f>IF('Produktplan Stammdaten'!A78="","",MID('Produktplan Stammdaten'!A78,1,2)&amp;"   "&amp;VLOOKUP(MID('Produktplan Stammdaten'!A78,1,2),tab_Produktplan[],2,FALSE))</f>
        <v>11   Innere Verwaltung</v>
      </c>
      <c r="B105" s="25" t="str">
        <f>IF(LEN('Produktplan Stammdaten'!A78)&lt;3,"",MID('Produktplan Stammdaten'!A78,1,5)&amp;"   "&amp;VLOOKUP(MID('Produktplan Stammdaten'!A78,1,5),tab_Produktplan[],2,FALSE))</f>
        <v>11.26   Zentrale Dienstleistungen</v>
      </c>
      <c r="C105" s="25" t="str">
        <f>IF(LEN('Produktplan Stammdaten'!A78)&lt;8,"",MID('Produktplan Stammdaten'!A78,1,8)&amp;"   "&amp;VLOOKUP(MID('Produktplan Stammdaten'!A78,1,8),tab_Produktplan[],2,FALSE))</f>
        <v>11.26.06   Zentrale Bearbeitung von Bußgeldern</v>
      </c>
      <c r="D105" s="25" t="str">
        <f>IF(LEN('Produktplan Stammdaten'!A78)&lt;9,"",MID('Produktplan Stammdaten'!A78,1,11)&amp;"   "&amp;VLOOKUP(MID('Produktplan Stammdaten'!A78,1,11),tab_Produktplan[],2,FALSE))</f>
        <v/>
      </c>
      <c r="E105" s="25" t="str">
        <f>IF('Produktplan Stammdaten'!C78="","",'Produktplan Stammdaten'!C78)</f>
        <v>x</v>
      </c>
    </row>
    <row r="106" spans="1:5" x14ac:dyDescent="0.2">
      <c r="A106" s="25" t="str">
        <f>IF('Produktplan Stammdaten'!A79="","",MID('Produktplan Stammdaten'!A79,1,2)&amp;"   "&amp;VLOOKUP(MID('Produktplan Stammdaten'!A79,1,2),tab_Produktplan[],2,FALSE))</f>
        <v>11   Innere Verwaltung</v>
      </c>
      <c r="B106" s="25" t="str">
        <f>IF(LEN('Produktplan Stammdaten'!A79)&lt;3,"",MID('Produktplan Stammdaten'!A79,1,5)&amp;"   "&amp;VLOOKUP(MID('Produktplan Stammdaten'!A79,1,5),tab_Produktplan[],2,FALSE))</f>
        <v>11.30   Presse- und Öffentlichkeitsarbeit</v>
      </c>
      <c r="C106" s="25" t="str">
        <f>IF(LEN('Produktplan Stammdaten'!A79)&lt;8,"",MID('Produktplan Stammdaten'!A79,1,8)&amp;"   "&amp;VLOOKUP(MID('Produktplan Stammdaten'!A79,1,8),tab_Produktplan[],2,FALSE))</f>
        <v/>
      </c>
      <c r="D106" s="25" t="str">
        <f>IF(LEN('Produktplan Stammdaten'!A79)&lt;9,"",MID('Produktplan Stammdaten'!A79,1,11)&amp;"   "&amp;VLOOKUP(MID('Produktplan Stammdaten'!A79,1,11),tab_Produktplan[],2,FALSE))</f>
        <v/>
      </c>
      <c r="E106" s="25" t="str">
        <f>IF('Produktplan Stammdaten'!C79="","",'Produktplan Stammdaten'!C79)</f>
        <v>x</v>
      </c>
    </row>
    <row r="107" spans="1:5" x14ac:dyDescent="0.2">
      <c r="A107" s="25" t="str">
        <f>IF('Produktplan Stammdaten'!A80="","",MID('Produktplan Stammdaten'!A80,1,2)&amp;"   "&amp;VLOOKUP(MID('Produktplan Stammdaten'!A80,1,2),tab_Produktplan[],2,FALSE))</f>
        <v>11   Innere Verwaltung</v>
      </c>
      <c r="B107" s="25" t="str">
        <f>IF(LEN('Produktplan Stammdaten'!A80)&lt;3,"",MID('Produktplan Stammdaten'!A80,1,5)&amp;"   "&amp;VLOOKUP(MID('Produktplan Stammdaten'!A80,1,5),tab_Produktplan[],2,FALSE))</f>
        <v>11.30   Presse- und Öffentlichkeitsarbeit</v>
      </c>
      <c r="C107" s="25" t="str">
        <f>IF(LEN('Produktplan Stammdaten'!A80)&lt;8,"",MID('Produktplan Stammdaten'!A80,1,8)&amp;"   "&amp;VLOOKUP(MID('Produktplan Stammdaten'!A80,1,8),tab_Produktplan[],2,FALSE))</f>
        <v>11.30.01   Redaktion und Vertrieb des Amtsblatts</v>
      </c>
      <c r="D107" s="25" t="str">
        <f>IF(LEN('Produktplan Stammdaten'!A80)&lt;9,"",MID('Produktplan Stammdaten'!A80,1,11)&amp;"   "&amp;VLOOKUP(MID('Produktplan Stammdaten'!A80,1,11),tab_Produktplan[],2,FALSE))</f>
        <v/>
      </c>
      <c r="E107" s="25" t="str">
        <f>IF('Produktplan Stammdaten'!C80="","",'Produktplan Stammdaten'!C80)</f>
        <v>x</v>
      </c>
    </row>
    <row r="108" spans="1:5" x14ac:dyDescent="0.2">
      <c r="A108" s="25" t="str">
        <f>IF('Produktplan Stammdaten'!A81="","",MID('Produktplan Stammdaten'!A81,1,2)&amp;"   "&amp;VLOOKUP(MID('Produktplan Stammdaten'!A81,1,2),tab_Produktplan[],2,FALSE))</f>
        <v>11   Innere Verwaltung</v>
      </c>
      <c r="B108" s="25" t="str">
        <f>IF(LEN('Produktplan Stammdaten'!A81)&lt;3,"",MID('Produktplan Stammdaten'!A81,1,5)&amp;"   "&amp;VLOOKUP(MID('Produktplan Stammdaten'!A81,1,5),tab_Produktplan[],2,FALSE))</f>
        <v>11.30   Presse- und Öffentlichkeitsarbeit</v>
      </c>
      <c r="C108" s="25" t="str">
        <f>IF(LEN('Produktplan Stammdaten'!A81)&lt;8,"",MID('Produktplan Stammdaten'!A81,1,8)&amp;"   "&amp;VLOOKUP(MID('Produktplan Stammdaten'!A81,1,8),tab_Produktplan[],2,FALSE))</f>
        <v>11.30.02   Internetangebot</v>
      </c>
      <c r="D108" s="25" t="str">
        <f>IF(LEN('Produktplan Stammdaten'!A81)&lt;9,"",MID('Produktplan Stammdaten'!A81,1,11)&amp;"   "&amp;VLOOKUP(MID('Produktplan Stammdaten'!A81,1,11),tab_Produktplan[],2,FALSE))</f>
        <v/>
      </c>
      <c r="E108" s="25" t="str">
        <f>IF('Produktplan Stammdaten'!C81="","",'Produktplan Stammdaten'!C81)</f>
        <v>x</v>
      </c>
    </row>
    <row r="109" spans="1:5" x14ac:dyDescent="0.2">
      <c r="A109" s="25" t="str">
        <f>IF('Produktplan Stammdaten'!A82="","",MID('Produktplan Stammdaten'!A82,1,2)&amp;"   "&amp;VLOOKUP(MID('Produktplan Stammdaten'!A82,1,2),tab_Produktplan[],2,FALSE))</f>
        <v>11   Innere Verwaltung</v>
      </c>
      <c r="B109" s="25" t="str">
        <f>IF(LEN('Produktplan Stammdaten'!A82)&lt;3,"",MID('Produktplan Stammdaten'!A82,1,5)&amp;"   "&amp;VLOOKUP(MID('Produktplan Stammdaten'!A82,1,5),tab_Produktplan[],2,FALSE))</f>
        <v>11.30   Presse- und Öffentlichkeitsarbeit</v>
      </c>
      <c r="C109" s="25" t="str">
        <f>IF(LEN('Produktplan Stammdaten'!A82)&lt;8,"",MID('Produktplan Stammdaten'!A82,1,8)&amp;"   "&amp;VLOOKUP(MID('Produktplan Stammdaten'!A82,1,8),tab_Produktplan[],2,FALSE))</f>
        <v>11.30.03   Herausgabe von Print- und Non-Print-Medien</v>
      </c>
      <c r="D109" s="25" t="str">
        <f>IF(LEN('Produktplan Stammdaten'!A82)&lt;9,"",MID('Produktplan Stammdaten'!A82,1,11)&amp;"   "&amp;VLOOKUP(MID('Produktplan Stammdaten'!A82,1,11),tab_Produktplan[],2,FALSE))</f>
        <v/>
      </c>
      <c r="E109" s="25" t="str">
        <f>IF('Produktplan Stammdaten'!C82="","",'Produktplan Stammdaten'!C82)</f>
        <v>x</v>
      </c>
    </row>
    <row r="110" spans="1:5" ht="25.5" x14ac:dyDescent="0.2">
      <c r="A110" s="25" t="str">
        <f>IF('Produktplan Stammdaten'!A83="","",MID('Produktplan Stammdaten'!A83,1,2)&amp;"   "&amp;VLOOKUP(MID('Produktplan Stammdaten'!A83,1,2),tab_Produktplan[],2,FALSE))</f>
        <v>11   Innere Verwaltung</v>
      </c>
      <c r="B110" s="25" t="str">
        <f>IF(LEN('Produktplan Stammdaten'!A83)&lt;3,"",MID('Produktplan Stammdaten'!A83,1,5)&amp;"   "&amp;VLOOKUP(MID('Produktplan Stammdaten'!A83,1,5),tab_Produktplan[],2,FALSE))</f>
        <v>11.30   Presse- und Öffentlichkeitsarbeit</v>
      </c>
      <c r="C110" s="25" t="str">
        <f>IF(LEN('Produktplan Stammdaten'!A83)&lt;8,"",MID('Produktplan Stammdaten'!A83,1,8)&amp;"   "&amp;VLOOKUP(MID('Produktplan Stammdaten'!A83,1,8),tab_Produktplan[],2,FALSE))</f>
        <v>11.30.04   Werbung, Vermarktung, Ausschreibungen, Bekanntmachungen</v>
      </c>
      <c r="D110" s="25" t="str">
        <f>IF(LEN('Produktplan Stammdaten'!A83)&lt;9,"",MID('Produktplan Stammdaten'!A83,1,11)&amp;"   "&amp;VLOOKUP(MID('Produktplan Stammdaten'!A83,1,11),tab_Produktplan[],2,FALSE))</f>
        <v/>
      </c>
      <c r="E110" s="25" t="str">
        <f>IF('Produktplan Stammdaten'!C83="","",'Produktplan Stammdaten'!C83)</f>
        <v>x</v>
      </c>
    </row>
    <row r="111" spans="1:5" x14ac:dyDescent="0.2">
      <c r="A111" s="25" t="str">
        <f>IF('Produktplan Stammdaten'!A84="","",MID('Produktplan Stammdaten'!A84,1,2)&amp;"   "&amp;VLOOKUP(MID('Produktplan Stammdaten'!A84,1,2),tab_Produktplan[],2,FALSE))</f>
        <v>11   Innere Verwaltung</v>
      </c>
      <c r="B111" s="25" t="str">
        <f>IF(LEN('Produktplan Stammdaten'!A84)&lt;3,"",MID('Produktplan Stammdaten'!A84,1,5)&amp;"   "&amp;VLOOKUP(MID('Produktplan Stammdaten'!A84,1,5),tab_Produktplan[],2,FALSE))</f>
        <v>11.30   Presse- und Öffentlichkeitsarbeit</v>
      </c>
      <c r="C111" s="25" t="str">
        <f>IF(LEN('Produktplan Stammdaten'!A84)&lt;8,"",MID('Produktplan Stammdaten'!A84,1,8)&amp;"   "&amp;VLOOKUP(MID('Produktplan Stammdaten'!A84,1,8),tab_Produktplan[],2,FALSE))</f>
        <v>11.30.05   Pressearbeit</v>
      </c>
      <c r="D111" s="25" t="str">
        <f>IF(LEN('Produktplan Stammdaten'!A84)&lt;9,"",MID('Produktplan Stammdaten'!A84,1,11)&amp;"   "&amp;VLOOKUP(MID('Produktplan Stammdaten'!A84,1,11),tab_Produktplan[],2,FALSE))</f>
        <v/>
      </c>
      <c r="E111" s="25" t="str">
        <f>IF('Produktplan Stammdaten'!C84="","",'Produktplan Stammdaten'!C84)</f>
        <v>x</v>
      </c>
    </row>
    <row r="112" spans="1:5" x14ac:dyDescent="0.2">
      <c r="A112" s="25" t="str">
        <f>IF('Produktplan Stammdaten'!A85="","",MID('Produktplan Stammdaten'!A85,1,2)&amp;"   "&amp;VLOOKUP(MID('Produktplan Stammdaten'!A85,1,2),tab_Produktplan[],2,FALSE))</f>
        <v>11   Innere Verwaltung</v>
      </c>
      <c r="B112" s="25" t="str">
        <f>IF(LEN('Produktplan Stammdaten'!A85)&lt;3,"",MID('Produktplan Stammdaten'!A85,1,5)&amp;"   "&amp;VLOOKUP(MID('Produktplan Stammdaten'!A85,1,5),tab_Produktplan[],2,FALSE))</f>
        <v>11.31   Kommunalaufsicht</v>
      </c>
      <c r="C112" s="25" t="str">
        <f>IF(LEN('Produktplan Stammdaten'!A85)&lt;8,"",MID('Produktplan Stammdaten'!A85,1,8)&amp;"   "&amp;VLOOKUP(MID('Produktplan Stammdaten'!A85,1,8),tab_Produktplan[],2,FALSE))</f>
        <v/>
      </c>
      <c r="D112" s="25" t="str">
        <f>IF(LEN('Produktplan Stammdaten'!A85)&lt;9,"",MID('Produktplan Stammdaten'!A85,1,11)&amp;"   "&amp;VLOOKUP(MID('Produktplan Stammdaten'!A85,1,11),tab_Produktplan[],2,FALSE))</f>
        <v/>
      </c>
      <c r="E112" s="25" t="str">
        <f>IF('Produktplan Stammdaten'!C85="","",'Produktplan Stammdaten'!C85)</f>
        <v>x</v>
      </c>
    </row>
    <row r="113" spans="1:5" x14ac:dyDescent="0.2">
      <c r="A113" s="25" t="str">
        <f>IF('Produktplan Stammdaten'!A86="","",MID('Produktplan Stammdaten'!A86,1,2)&amp;"   "&amp;VLOOKUP(MID('Produktplan Stammdaten'!A86,1,2),tab_Produktplan[],2,FALSE))</f>
        <v>11   Innere Verwaltung</v>
      </c>
      <c r="B113" s="25" t="str">
        <f>IF(LEN('Produktplan Stammdaten'!A86)&lt;3,"",MID('Produktplan Stammdaten'!A86,1,5)&amp;"   "&amp;VLOOKUP(MID('Produktplan Stammdaten'!A86,1,5),tab_Produktplan[],2,FALSE))</f>
        <v>11.31   Kommunalaufsicht</v>
      </c>
      <c r="C113" s="25" t="str">
        <f>IF(LEN('Produktplan Stammdaten'!A86)&lt;8,"",MID('Produktplan Stammdaten'!A86,1,8)&amp;"   "&amp;VLOOKUP(MID('Produktplan Stammdaten'!A86,1,8),tab_Produktplan[],2,FALSE))</f>
        <v>11.31.01   Prüfung der Gesetzmäßigkeit</v>
      </c>
      <c r="D113" s="25" t="str">
        <f>IF(LEN('Produktplan Stammdaten'!A86)&lt;9,"",MID('Produktplan Stammdaten'!A86,1,11)&amp;"   "&amp;VLOOKUP(MID('Produktplan Stammdaten'!A86,1,11),tab_Produktplan[],2,FALSE))</f>
        <v/>
      </c>
      <c r="E113" s="25" t="str">
        <f>IF('Produktplan Stammdaten'!C86="","",'Produktplan Stammdaten'!C86)</f>
        <v>x</v>
      </c>
    </row>
    <row r="114" spans="1:5" x14ac:dyDescent="0.2">
      <c r="A114" s="25" t="str">
        <f>IF('Produktplan Stammdaten'!A87="","",MID('Produktplan Stammdaten'!A87,1,2)&amp;"   "&amp;VLOOKUP(MID('Produktplan Stammdaten'!A87,1,2),tab_Produktplan[],2,FALSE))</f>
        <v>11   Innere Verwaltung</v>
      </c>
      <c r="B114" s="25" t="str">
        <f>IF(LEN('Produktplan Stammdaten'!A87)&lt;3,"",MID('Produktplan Stammdaten'!A87,1,5)&amp;"   "&amp;VLOOKUP(MID('Produktplan Stammdaten'!A87,1,5),tab_Produktplan[],2,FALSE))</f>
        <v>11.31   Kommunalaufsicht</v>
      </c>
      <c r="C114" s="25" t="str">
        <f>IF(LEN('Produktplan Stammdaten'!A87)&lt;8,"",MID('Produktplan Stammdaten'!A87,1,8)&amp;"   "&amp;VLOOKUP(MID('Produktplan Stammdaten'!A87,1,8),tab_Produktplan[],2,FALSE))</f>
        <v>11.31.02   Überörtliche Prüfung</v>
      </c>
      <c r="D114" s="25" t="str">
        <f>IF(LEN('Produktplan Stammdaten'!A87)&lt;9,"",MID('Produktplan Stammdaten'!A87,1,11)&amp;"   "&amp;VLOOKUP(MID('Produktplan Stammdaten'!A87,1,11),tab_Produktplan[],2,FALSE))</f>
        <v/>
      </c>
      <c r="E114" s="25" t="str">
        <f>IF('Produktplan Stammdaten'!C87="","",'Produktplan Stammdaten'!C87)</f>
        <v>x</v>
      </c>
    </row>
    <row r="115" spans="1:5" ht="25.5" x14ac:dyDescent="0.2">
      <c r="A115" s="25" t="str">
        <f>IF('Produktplan Stammdaten'!A88="","",MID('Produktplan Stammdaten'!A88,1,2)&amp;"   "&amp;VLOOKUP(MID('Produktplan Stammdaten'!A88,1,2),tab_Produktplan[],2,FALSE))</f>
        <v>11   Innere Verwaltung</v>
      </c>
      <c r="B115" s="25" t="str">
        <f>IF(LEN('Produktplan Stammdaten'!A88)&lt;3,"",MID('Produktplan Stammdaten'!A88,1,5)&amp;"   "&amp;VLOOKUP(MID('Produktplan Stammdaten'!A88,1,5),tab_Produktplan[],2,FALSE))</f>
        <v>11.31   Kommunalaufsicht</v>
      </c>
      <c r="C115" s="25" t="str">
        <f>IF(LEN('Produktplan Stammdaten'!A88)&lt;8,"",MID('Produktplan Stammdaten'!A88,1,8)&amp;"   "&amp;VLOOKUP(MID('Produktplan Stammdaten'!A88,1,8),tab_Produktplan[],2,FALSE))</f>
        <v>11.31.03   Prüfung und Weiterleitung von Anträgen auf Gewährung von Landes- und Bundeszuweisungen</v>
      </c>
      <c r="D115" s="25" t="str">
        <f>IF(LEN('Produktplan Stammdaten'!A88)&lt;9,"",MID('Produktplan Stammdaten'!A88,1,11)&amp;"   "&amp;VLOOKUP(MID('Produktplan Stammdaten'!A88,1,11),tab_Produktplan[],2,FALSE))</f>
        <v/>
      </c>
      <c r="E115" s="25" t="str">
        <f>IF('Produktplan Stammdaten'!C88="","",'Produktplan Stammdaten'!C88)</f>
        <v>x</v>
      </c>
    </row>
    <row r="116" spans="1:5" ht="38.25" x14ac:dyDescent="0.2">
      <c r="A116" s="25" t="str">
        <f>IF('Produktplan Stammdaten'!A89="","",MID('Produktplan Stammdaten'!A89,1,2)&amp;"   "&amp;VLOOKUP(MID('Produktplan Stammdaten'!A89,1,2),tab_Produktplan[],2,FALSE))</f>
        <v>11   Innere Verwaltung</v>
      </c>
      <c r="B116" s="25" t="str">
        <f>IF(LEN('Produktplan Stammdaten'!A89)&lt;3,"",MID('Produktplan Stammdaten'!A89,1,5)&amp;"   "&amp;VLOOKUP(MID('Produktplan Stammdaten'!A89,1,5),tab_Produktplan[],2,FALSE))</f>
        <v>11.31   Kommunalaufsicht</v>
      </c>
      <c r="C116" s="25" t="str">
        <f>IF(LEN('Produktplan Stammdaten'!A89)&lt;8,"",MID('Produktplan Stammdaten'!A89,1,8)&amp;"   "&amp;VLOOKUP(MID('Produktplan Stammdaten'!A89,1,8),tab_Produktplan[],2,FALSE))</f>
        <v>11.31.04   Wahrnehmung der Aufgaben als Dienstvorgesetzter und oberste Dienstbehörde für die Bürgermeister</v>
      </c>
      <c r="D116" s="25" t="str">
        <f>IF(LEN('Produktplan Stammdaten'!A89)&lt;9,"",MID('Produktplan Stammdaten'!A89,1,11)&amp;"   "&amp;VLOOKUP(MID('Produktplan Stammdaten'!A89,1,11),tab_Produktplan[],2,FALSE))</f>
        <v/>
      </c>
      <c r="E116" s="25" t="str">
        <f>IF('Produktplan Stammdaten'!C89="","",'Produktplan Stammdaten'!C89)</f>
        <v>x</v>
      </c>
    </row>
    <row r="117" spans="1:5" ht="51" x14ac:dyDescent="0.2">
      <c r="A117" s="25" t="str">
        <f>IF('Produktplan Stammdaten'!A90="","",MID('Produktplan Stammdaten'!A90,1,2)&amp;"   "&amp;VLOOKUP(MID('Produktplan Stammdaten'!A90,1,2),tab_Produktplan[],2,FALSE))</f>
        <v>11   Innere Verwaltung</v>
      </c>
      <c r="B117" s="25" t="str">
        <f>IF(LEN('Produktplan Stammdaten'!A90)&lt;3,"",MID('Produktplan Stammdaten'!A90,1,5)&amp;"   "&amp;VLOOKUP(MID('Produktplan Stammdaten'!A90,1,5),tab_Produktplan[],2,FALSE))</f>
        <v>11.31   Kommunalaufsicht</v>
      </c>
      <c r="C117" s="25" t="str">
        <f>IF(LEN('Produktplan Stammdaten'!A90)&lt;8,"",MID('Produktplan Stammdaten'!A90,1,8)&amp;"   "&amp;VLOOKUP(MID('Produktplan Stammdaten'!A90,1,8),tab_Produktplan[],2,FALSE))</f>
        <v>11.31.05   Widersprüche in Selbstverwaltungsangelegenheiten der kreisangehörigen Gemeinden, Gemeindeverwaltungsverbänden und Zweckverbänden</v>
      </c>
      <c r="D117" s="25" t="str">
        <f>IF(LEN('Produktplan Stammdaten'!A90)&lt;9,"",MID('Produktplan Stammdaten'!A90,1,11)&amp;"   "&amp;VLOOKUP(MID('Produktplan Stammdaten'!A90,1,11),tab_Produktplan[],2,FALSE))</f>
        <v/>
      </c>
      <c r="E117" s="25" t="str">
        <f>IF('Produktplan Stammdaten'!C90="","",'Produktplan Stammdaten'!C90)</f>
        <v>x</v>
      </c>
    </row>
    <row r="118" spans="1:5" x14ac:dyDescent="0.2">
      <c r="A118" s="25" t="str">
        <f>IF('Produktplan Stammdaten'!A91="","",MID('Produktplan Stammdaten'!A91,1,2)&amp;"   "&amp;VLOOKUP(MID('Produktplan Stammdaten'!A91,1,2),tab_Produktplan[],2,FALSE))</f>
        <v>11   Innere Verwaltung</v>
      </c>
      <c r="B118" s="25" t="str">
        <f>IF(LEN('Produktplan Stammdaten'!A91)&lt;3,"",MID('Produktplan Stammdaten'!A91,1,5)&amp;"   "&amp;VLOOKUP(MID('Produktplan Stammdaten'!A91,1,5),tab_Produktplan[],2,FALSE))</f>
        <v>11.32   Abgabewesen</v>
      </c>
      <c r="C118" s="25" t="str">
        <f>IF(LEN('Produktplan Stammdaten'!A91)&lt;8,"",MID('Produktplan Stammdaten'!A91,1,8)&amp;"   "&amp;VLOOKUP(MID('Produktplan Stammdaten'!A91,1,8),tab_Produktplan[],2,FALSE))</f>
        <v/>
      </c>
      <c r="D118" s="25" t="str">
        <f>IF(LEN('Produktplan Stammdaten'!A91)&lt;9,"",MID('Produktplan Stammdaten'!A91,1,11)&amp;"   "&amp;VLOOKUP(MID('Produktplan Stammdaten'!A91,1,11),tab_Produktplan[],2,FALSE))</f>
        <v/>
      </c>
      <c r="E118" s="25" t="str">
        <f>IF('Produktplan Stammdaten'!C91="","",'Produktplan Stammdaten'!C91)</f>
        <v>x</v>
      </c>
    </row>
    <row r="119" spans="1:5" x14ac:dyDescent="0.2">
      <c r="A119" s="25" t="str">
        <f>IF('Produktplan Stammdaten'!A92="","",MID('Produktplan Stammdaten'!A92,1,2)&amp;"   "&amp;VLOOKUP(MID('Produktplan Stammdaten'!A92,1,2),tab_Produktplan[],2,FALSE))</f>
        <v>11   Innere Verwaltung</v>
      </c>
      <c r="B119" s="25" t="str">
        <f>IF(LEN('Produktplan Stammdaten'!A92)&lt;3,"",MID('Produktplan Stammdaten'!A92,1,5)&amp;"   "&amp;VLOOKUP(MID('Produktplan Stammdaten'!A92,1,5),tab_Produktplan[],2,FALSE))</f>
        <v>11.32   Abgabewesen</v>
      </c>
      <c r="C119" s="25" t="str">
        <f>IF(LEN('Produktplan Stammdaten'!A92)&lt;8,"",MID('Produktplan Stammdaten'!A92,1,8)&amp;"   "&amp;VLOOKUP(MID('Produktplan Stammdaten'!A92,1,8),tab_Produktplan[],2,FALSE))</f>
        <v>11.32.01   Festsetzung und Erhebung der Grundsteuer</v>
      </c>
      <c r="D119" s="25" t="str">
        <f>IF(LEN('Produktplan Stammdaten'!A92)&lt;9,"",MID('Produktplan Stammdaten'!A92,1,11)&amp;"   "&amp;VLOOKUP(MID('Produktplan Stammdaten'!A92,1,11),tab_Produktplan[],2,FALSE))</f>
        <v/>
      </c>
      <c r="E119" s="25" t="str">
        <f>IF('Produktplan Stammdaten'!C92="","",'Produktplan Stammdaten'!C92)</f>
        <v>x</v>
      </c>
    </row>
    <row r="120" spans="1:5" x14ac:dyDescent="0.2">
      <c r="A120" s="25" t="str">
        <f>IF('Produktplan Stammdaten'!A93="","",MID('Produktplan Stammdaten'!A93,1,2)&amp;"   "&amp;VLOOKUP(MID('Produktplan Stammdaten'!A93,1,2),tab_Produktplan[],2,FALSE))</f>
        <v>11   Innere Verwaltung</v>
      </c>
      <c r="B120" s="25" t="str">
        <f>IF(LEN('Produktplan Stammdaten'!A93)&lt;3,"",MID('Produktplan Stammdaten'!A93,1,5)&amp;"   "&amp;VLOOKUP(MID('Produktplan Stammdaten'!A93,1,5),tab_Produktplan[],2,FALSE))</f>
        <v>11.32   Abgabewesen</v>
      </c>
      <c r="C120" s="25" t="str">
        <f>IF(LEN('Produktplan Stammdaten'!A93)&lt;8,"",MID('Produktplan Stammdaten'!A93,1,8)&amp;"   "&amp;VLOOKUP(MID('Produktplan Stammdaten'!A93,1,8),tab_Produktplan[],2,FALSE))</f>
        <v>11.32.02   Festsetzung und Erhebung der Gewerbesteuer</v>
      </c>
      <c r="D120" s="25" t="str">
        <f>IF(LEN('Produktplan Stammdaten'!A93)&lt;9,"",MID('Produktplan Stammdaten'!A93,1,11)&amp;"   "&amp;VLOOKUP(MID('Produktplan Stammdaten'!A93,1,11),tab_Produktplan[],2,FALSE))</f>
        <v/>
      </c>
      <c r="E120" s="25" t="str">
        <f>IF('Produktplan Stammdaten'!C93="","",'Produktplan Stammdaten'!C93)</f>
        <v>x</v>
      </c>
    </row>
    <row r="121" spans="1:5" ht="25.5" x14ac:dyDescent="0.2">
      <c r="A121" s="25" t="str">
        <f>IF('Produktplan Stammdaten'!A94="","",MID('Produktplan Stammdaten'!A94,1,2)&amp;"   "&amp;VLOOKUP(MID('Produktplan Stammdaten'!A94,1,2),tab_Produktplan[],2,FALSE))</f>
        <v>11   Innere Verwaltung</v>
      </c>
      <c r="B121" s="25" t="str">
        <f>IF(LEN('Produktplan Stammdaten'!A94)&lt;3,"",MID('Produktplan Stammdaten'!A94,1,5)&amp;"   "&amp;VLOOKUP(MID('Produktplan Stammdaten'!A94,1,5),tab_Produktplan[],2,FALSE))</f>
        <v>11.32   Abgabewesen</v>
      </c>
      <c r="C121" s="25" t="str">
        <f>IF(LEN('Produktplan Stammdaten'!A94)&lt;8,"",MID('Produktplan Stammdaten'!A94,1,8)&amp;"   "&amp;VLOOKUP(MID('Produktplan Stammdaten'!A94,1,8),tab_Produktplan[],2,FALSE))</f>
        <v>11.32.03   Festsetzung und Erhebung von sonstigen Steuern</v>
      </c>
      <c r="D121" s="25" t="str">
        <f>IF(LEN('Produktplan Stammdaten'!A94)&lt;9,"",MID('Produktplan Stammdaten'!A94,1,11)&amp;"   "&amp;VLOOKUP(MID('Produktplan Stammdaten'!A94,1,11),tab_Produktplan[],2,FALSE))</f>
        <v/>
      </c>
      <c r="E121" s="25" t="str">
        <f>IF('Produktplan Stammdaten'!C94="","",'Produktplan Stammdaten'!C94)</f>
        <v>x</v>
      </c>
    </row>
    <row r="122" spans="1:5" ht="25.5" x14ac:dyDescent="0.2">
      <c r="A122" s="25" t="str">
        <f>IF('Produktplan Stammdaten'!A95="","",MID('Produktplan Stammdaten'!A95,1,2)&amp;"   "&amp;VLOOKUP(MID('Produktplan Stammdaten'!A95,1,2),tab_Produktplan[],2,FALSE))</f>
        <v>11   Innere Verwaltung</v>
      </c>
      <c r="B122" s="25" t="str">
        <f>IF(LEN('Produktplan Stammdaten'!A95)&lt;3,"",MID('Produktplan Stammdaten'!A95,1,5)&amp;"   "&amp;VLOOKUP(MID('Produktplan Stammdaten'!A95,1,5),tab_Produktplan[],2,FALSE))</f>
        <v>11.32   Abgabewesen</v>
      </c>
      <c r="C122" s="25" t="str">
        <f>IF(LEN('Produktplan Stammdaten'!A95)&lt;8,"",MID('Produktplan Stammdaten'!A95,1,8)&amp;"   "&amp;VLOOKUP(MID('Produktplan Stammdaten'!A95,1,8),tab_Produktplan[],2,FALSE))</f>
        <v>11.32.04   Festsetzung und Erhebung von sonstigen Abgaben</v>
      </c>
      <c r="D122" s="25" t="str">
        <f>IF(LEN('Produktplan Stammdaten'!A95)&lt;9,"",MID('Produktplan Stammdaten'!A95,1,11)&amp;"   "&amp;VLOOKUP(MID('Produktplan Stammdaten'!A95,1,11),tab_Produktplan[],2,FALSE))</f>
        <v/>
      </c>
      <c r="E122" s="25" t="str">
        <f>IF('Produktplan Stammdaten'!C95="","",'Produktplan Stammdaten'!C95)</f>
        <v>x</v>
      </c>
    </row>
    <row r="123" spans="1:5" x14ac:dyDescent="0.2">
      <c r="A123" s="25" t="str">
        <f>IF('Produktplan Stammdaten'!A96="","",MID('Produktplan Stammdaten'!A96,1,2)&amp;"   "&amp;VLOOKUP(MID('Produktplan Stammdaten'!A96,1,2),tab_Produktplan[],2,FALSE))</f>
        <v>11   Innere Verwaltung</v>
      </c>
      <c r="B123" s="25" t="str">
        <f>IF(LEN('Produktplan Stammdaten'!A96)&lt;3,"",MID('Produktplan Stammdaten'!A96,1,5)&amp;"   "&amp;VLOOKUP(MID('Produktplan Stammdaten'!A96,1,5),tab_Produktplan[],2,FALSE))</f>
        <v>11.33   Grundstücksmanagement</v>
      </c>
      <c r="C123" s="25" t="str">
        <f>IF(LEN('Produktplan Stammdaten'!A96)&lt;8,"",MID('Produktplan Stammdaten'!A96,1,8)&amp;"   "&amp;VLOOKUP(MID('Produktplan Stammdaten'!A96,1,8),tab_Produktplan[],2,FALSE))</f>
        <v/>
      </c>
      <c r="D123" s="25" t="str">
        <f>IF(LEN('Produktplan Stammdaten'!A96)&lt;9,"",MID('Produktplan Stammdaten'!A96,1,11)&amp;"   "&amp;VLOOKUP(MID('Produktplan Stammdaten'!A96,1,11),tab_Produktplan[],2,FALSE))</f>
        <v/>
      </c>
      <c r="E123" s="25" t="str">
        <f>IF('Produktplan Stammdaten'!C96="","",'Produktplan Stammdaten'!C96)</f>
        <v>x</v>
      </c>
    </row>
    <row r="124" spans="1:5" ht="25.5" x14ac:dyDescent="0.2">
      <c r="A124" s="25" t="str">
        <f>IF('Produktplan Stammdaten'!A97="","",MID('Produktplan Stammdaten'!A97,1,2)&amp;"   "&amp;VLOOKUP(MID('Produktplan Stammdaten'!A97,1,2),tab_Produktplan[],2,FALSE))</f>
        <v>11   Innere Verwaltung</v>
      </c>
      <c r="B124" s="25" t="str">
        <f>IF(LEN('Produktplan Stammdaten'!A97)&lt;3,"",MID('Produktplan Stammdaten'!A97,1,5)&amp;"   "&amp;VLOOKUP(MID('Produktplan Stammdaten'!A97,1,5),tab_Produktplan[],2,FALSE))</f>
        <v>11.33   Grundstücksmanagement</v>
      </c>
      <c r="C124" s="25" t="str">
        <f>IF(LEN('Produktplan Stammdaten'!A97)&lt;8,"",MID('Produktplan Stammdaten'!A97,1,8)&amp;"   "&amp;VLOOKUP(MID('Produktplan Stammdaten'!A97,1,8),tab_Produktplan[],2,FALSE))</f>
        <v>11.33.01   Abwicklung von Grundstücksgeschäften und Bestellung und Verwaltung von Erbbaurechten</v>
      </c>
      <c r="D124" s="25" t="str">
        <f>IF(LEN('Produktplan Stammdaten'!A97)&lt;9,"",MID('Produktplan Stammdaten'!A97,1,11)&amp;"   "&amp;VLOOKUP(MID('Produktplan Stammdaten'!A97,1,11),tab_Produktplan[],2,FALSE))</f>
        <v/>
      </c>
      <c r="E124" s="25" t="str">
        <f>IF('Produktplan Stammdaten'!C97="","",'Produktplan Stammdaten'!C97)</f>
        <v>x</v>
      </c>
    </row>
    <row r="125" spans="1:5" x14ac:dyDescent="0.2">
      <c r="A125" s="25" t="str">
        <f>IF('Produktplan Stammdaten'!A98="","",MID('Produktplan Stammdaten'!A98,1,2)&amp;"   "&amp;VLOOKUP(MID('Produktplan Stammdaten'!A98,1,2),tab_Produktplan[],2,FALSE))</f>
        <v>11   Innere Verwaltung</v>
      </c>
      <c r="B125" s="25" t="str">
        <f>IF(LEN('Produktplan Stammdaten'!A98)&lt;3,"",MID('Produktplan Stammdaten'!A98,1,5)&amp;"   "&amp;VLOOKUP(MID('Produktplan Stammdaten'!A98,1,5),tab_Produktplan[],2,FALSE))</f>
        <v>11.33   Grundstücksmanagement</v>
      </c>
      <c r="C125" s="25" t="str">
        <f>IF(LEN('Produktplan Stammdaten'!A98)&lt;8,"",MID('Produktplan Stammdaten'!A98,1,8)&amp;"   "&amp;VLOOKUP(MID('Produktplan Stammdaten'!A98,1,8),tab_Produktplan[],2,FALSE))</f>
        <v>11.33.02   Kommunale Wertermittlung</v>
      </c>
      <c r="D125" s="25" t="str">
        <f>IF(LEN('Produktplan Stammdaten'!A98)&lt;9,"",MID('Produktplan Stammdaten'!A98,1,11)&amp;"   "&amp;VLOOKUP(MID('Produktplan Stammdaten'!A98,1,11),tab_Produktplan[],2,FALSE))</f>
        <v/>
      </c>
      <c r="E125" s="25" t="str">
        <f>IF('Produktplan Stammdaten'!C98="","",'Produktplan Stammdaten'!C98)</f>
        <v>x</v>
      </c>
    </row>
    <row r="126" spans="1:5" ht="25.5" x14ac:dyDescent="0.2">
      <c r="A126" s="25" t="str">
        <f>IF('Produktplan Stammdaten'!A99="","",MID('Produktplan Stammdaten'!A99,1,2)&amp;"   "&amp;VLOOKUP(MID('Produktplan Stammdaten'!A99,1,2),tab_Produktplan[],2,FALSE))</f>
        <v>11   Innere Verwaltung</v>
      </c>
      <c r="B126" s="25" t="str">
        <f>IF(LEN('Produktplan Stammdaten'!A99)&lt;3,"",MID('Produktplan Stammdaten'!A99,1,5)&amp;"   "&amp;VLOOKUP(MID('Produktplan Stammdaten'!A99,1,5),tab_Produktplan[],2,FALSE))</f>
        <v>11.33   Grundstücksmanagement</v>
      </c>
      <c r="C126" s="25" t="str">
        <f>IF(LEN('Produktplan Stammdaten'!A99)&lt;8,"",MID('Produktplan Stammdaten'!A99,1,8)&amp;"   "&amp;VLOOKUP(MID('Produktplan Stammdaten'!A99,1,8),tab_Produktplan[],2,FALSE))</f>
        <v>11.33.04   Grundstücksbewirtschaftung (Unbebaute Grundstücke)</v>
      </c>
      <c r="D126" s="25" t="str">
        <f>IF(LEN('Produktplan Stammdaten'!A99)&lt;9,"",MID('Produktplan Stammdaten'!A99,1,11)&amp;"   "&amp;VLOOKUP(MID('Produktplan Stammdaten'!A99,1,11),tab_Produktplan[],2,FALSE))</f>
        <v/>
      </c>
      <c r="E126" s="25" t="str">
        <f>IF('Produktplan Stammdaten'!C99="","",'Produktplan Stammdaten'!C99)</f>
        <v>x</v>
      </c>
    </row>
    <row r="127" spans="1:5" x14ac:dyDescent="0.2">
      <c r="A127" s="25" t="str">
        <f>IF('Produktplan Stammdaten'!A100="","",MID('Produktplan Stammdaten'!A100,1,2)&amp;"   "&amp;VLOOKUP(MID('Produktplan Stammdaten'!A100,1,2),tab_Produktplan[],2,FALSE))</f>
        <v>12   Sicherheit und Ordnung</v>
      </c>
      <c r="B127" s="25" t="str">
        <f>IF(LEN('Produktplan Stammdaten'!A100)&lt;3,"",MID('Produktplan Stammdaten'!A100,1,5)&amp;"   "&amp;VLOOKUP(MID('Produktplan Stammdaten'!A100,1,5),tab_Produktplan[],2,FALSE))</f>
        <v/>
      </c>
      <c r="C127" s="25" t="str">
        <f>IF(LEN('Produktplan Stammdaten'!A100)&lt;8,"",MID('Produktplan Stammdaten'!A100,1,8)&amp;"   "&amp;VLOOKUP(MID('Produktplan Stammdaten'!A100,1,8),tab_Produktplan[],2,FALSE))</f>
        <v/>
      </c>
      <c r="D127" s="25" t="str">
        <f>IF(LEN('Produktplan Stammdaten'!A100)&lt;9,"",MID('Produktplan Stammdaten'!A100,1,11)&amp;"   "&amp;VLOOKUP(MID('Produktplan Stammdaten'!A100,1,11),tab_Produktplan[],2,FALSE))</f>
        <v/>
      </c>
      <c r="E127" s="25" t="str">
        <f>IF('Produktplan Stammdaten'!C100="","",'Produktplan Stammdaten'!C100)</f>
        <v>x</v>
      </c>
    </row>
    <row r="128" spans="1:5" x14ac:dyDescent="0.2">
      <c r="A128" s="25" t="str">
        <f>IF('Produktplan Stammdaten'!A101="","",MID('Produktplan Stammdaten'!A101,1,2)&amp;"   "&amp;VLOOKUP(MID('Produktplan Stammdaten'!A101,1,2),tab_Produktplan[],2,FALSE))</f>
        <v>12   Sicherheit und Ordnung</v>
      </c>
      <c r="B128" s="25" t="str">
        <f>IF(LEN('Produktplan Stammdaten'!A101)&lt;3,"",MID('Produktplan Stammdaten'!A101,1,5)&amp;"   "&amp;VLOOKUP(MID('Produktplan Stammdaten'!A101,1,5),tab_Produktplan[],2,FALSE))</f>
        <v>12.10   Statistik und Wahlen</v>
      </c>
      <c r="C128" s="25" t="str">
        <f>IF(LEN('Produktplan Stammdaten'!A101)&lt;8,"",MID('Produktplan Stammdaten'!A101,1,8)&amp;"   "&amp;VLOOKUP(MID('Produktplan Stammdaten'!A101,1,8),tab_Produktplan[],2,FALSE))</f>
        <v/>
      </c>
      <c r="D128" s="25" t="str">
        <f>IF(LEN('Produktplan Stammdaten'!A101)&lt;9,"",MID('Produktplan Stammdaten'!A101,1,11)&amp;"   "&amp;VLOOKUP(MID('Produktplan Stammdaten'!A101,1,11),tab_Produktplan[],2,FALSE))</f>
        <v/>
      </c>
      <c r="E128" s="25" t="str">
        <f>IF('Produktplan Stammdaten'!C101="","",'Produktplan Stammdaten'!C101)</f>
        <v>x</v>
      </c>
    </row>
    <row r="129" spans="1:5" x14ac:dyDescent="0.2">
      <c r="A129" s="25" t="str">
        <f>IF('Produktplan Stammdaten'!A102="","",MID('Produktplan Stammdaten'!A102,1,2)&amp;"   "&amp;VLOOKUP(MID('Produktplan Stammdaten'!A102,1,2),tab_Produktplan[],2,FALSE))</f>
        <v>12   Sicherheit und Ordnung</v>
      </c>
      <c r="B129" s="25" t="str">
        <f>IF(LEN('Produktplan Stammdaten'!A102)&lt;3,"",MID('Produktplan Stammdaten'!A102,1,5)&amp;"   "&amp;VLOOKUP(MID('Produktplan Stammdaten'!A102,1,5),tab_Produktplan[],2,FALSE))</f>
        <v>12.10   Statistik und Wahlen</v>
      </c>
      <c r="C129" s="25" t="str">
        <f>IF(LEN('Produktplan Stammdaten'!A102)&lt;8,"",MID('Produktplan Stammdaten'!A102,1,8)&amp;"   "&amp;VLOOKUP(MID('Produktplan Stammdaten'!A102,1,8),tab_Produktplan[],2,FALSE))</f>
        <v>12.10.01   Staatliche Statistiken</v>
      </c>
      <c r="D129" s="25" t="str">
        <f>IF(LEN('Produktplan Stammdaten'!A102)&lt;9,"",MID('Produktplan Stammdaten'!A102,1,11)&amp;"   "&amp;VLOOKUP(MID('Produktplan Stammdaten'!A102,1,11),tab_Produktplan[],2,FALSE))</f>
        <v/>
      </c>
      <c r="E129" s="25" t="str">
        <f>IF('Produktplan Stammdaten'!C102="","",'Produktplan Stammdaten'!C102)</f>
        <v>x</v>
      </c>
    </row>
    <row r="130" spans="1:5" ht="25.5" x14ac:dyDescent="0.2">
      <c r="A130" s="25" t="str">
        <f>IF('Produktplan Stammdaten'!A103="","",MID('Produktplan Stammdaten'!A103,1,2)&amp;"   "&amp;VLOOKUP(MID('Produktplan Stammdaten'!A103,1,2),tab_Produktplan[],2,FALSE))</f>
        <v>12   Sicherheit und Ordnung</v>
      </c>
      <c r="B130" s="25" t="str">
        <f>IF(LEN('Produktplan Stammdaten'!A103)&lt;3,"",MID('Produktplan Stammdaten'!A103,1,5)&amp;"   "&amp;VLOOKUP(MID('Produktplan Stammdaten'!A103,1,5),tab_Produktplan[],2,FALSE))</f>
        <v>12.10   Statistik und Wahlen</v>
      </c>
      <c r="C130" s="25" t="str">
        <f>IF(LEN('Produktplan Stammdaten'!A103)&lt;8,"",MID('Produktplan Stammdaten'!A103,1,8)&amp;"   "&amp;VLOOKUP(MID('Produktplan Stammdaten'!A103,1,8),tab_Produktplan[],2,FALSE))</f>
        <v>12.10.02   Kommunale Statistiken / Statistisches Informationssystem</v>
      </c>
      <c r="D130" s="25" t="str">
        <f>IF(LEN('Produktplan Stammdaten'!A103)&lt;9,"",MID('Produktplan Stammdaten'!A103,1,11)&amp;"   "&amp;VLOOKUP(MID('Produktplan Stammdaten'!A103,1,11),tab_Produktplan[],2,FALSE))</f>
        <v/>
      </c>
      <c r="E130" s="25" t="str">
        <f>IF('Produktplan Stammdaten'!C103="","",'Produktplan Stammdaten'!C103)</f>
        <v>x</v>
      </c>
    </row>
    <row r="131" spans="1:5" x14ac:dyDescent="0.2">
      <c r="A131" s="25" t="str">
        <f>IF('Produktplan Stammdaten'!A104="","",MID('Produktplan Stammdaten'!A104,1,2)&amp;"   "&amp;VLOOKUP(MID('Produktplan Stammdaten'!A104,1,2),tab_Produktplan[],2,FALSE))</f>
        <v>12   Sicherheit und Ordnung</v>
      </c>
      <c r="B131" s="25" t="str">
        <f>IF(LEN('Produktplan Stammdaten'!A104)&lt;3,"",MID('Produktplan Stammdaten'!A104,1,5)&amp;"   "&amp;VLOOKUP(MID('Produktplan Stammdaten'!A104,1,5),tab_Produktplan[],2,FALSE))</f>
        <v>12.10   Statistik und Wahlen</v>
      </c>
      <c r="C131" s="25" t="str">
        <f>IF(LEN('Produktplan Stammdaten'!A104)&lt;8,"",MID('Produktplan Stammdaten'!A104,1,8)&amp;"   "&amp;VLOOKUP(MID('Produktplan Stammdaten'!A104,1,8),tab_Produktplan[],2,FALSE))</f>
        <v>12.10.03   Wahlen und Abstimmungen</v>
      </c>
      <c r="D131" s="25" t="str">
        <f>IF(LEN('Produktplan Stammdaten'!A104)&lt;9,"",MID('Produktplan Stammdaten'!A104,1,11)&amp;"   "&amp;VLOOKUP(MID('Produktplan Stammdaten'!A104,1,11),tab_Produktplan[],2,FALSE))</f>
        <v/>
      </c>
      <c r="E131" s="25" t="str">
        <f>IF('Produktplan Stammdaten'!C104="","",'Produktplan Stammdaten'!C104)</f>
        <v>x</v>
      </c>
    </row>
    <row r="132" spans="1:5" x14ac:dyDescent="0.2">
      <c r="A132" s="25" t="str">
        <f>IF('Produktplan Stammdaten'!A105="","",MID('Produktplan Stammdaten'!A105,1,2)&amp;"   "&amp;VLOOKUP(MID('Produktplan Stammdaten'!A105,1,2),tab_Produktplan[],2,FALSE))</f>
        <v>12   Sicherheit und Ordnung</v>
      </c>
      <c r="B132" s="25" t="str">
        <f>IF(LEN('Produktplan Stammdaten'!A105)&lt;3,"",MID('Produktplan Stammdaten'!A105,1,5)&amp;"   "&amp;VLOOKUP(MID('Produktplan Stammdaten'!A105,1,5),tab_Produktplan[],2,FALSE))</f>
        <v>12.20   Ordnungswesen</v>
      </c>
      <c r="C132" s="25" t="str">
        <f>IF(LEN('Produktplan Stammdaten'!A105)&lt;8,"",MID('Produktplan Stammdaten'!A105,1,8)&amp;"   "&amp;VLOOKUP(MID('Produktplan Stammdaten'!A105,1,8),tab_Produktplan[],2,FALSE))</f>
        <v/>
      </c>
      <c r="D132" s="25" t="str">
        <f>IF(LEN('Produktplan Stammdaten'!A105)&lt;9,"",MID('Produktplan Stammdaten'!A105,1,11)&amp;"   "&amp;VLOOKUP(MID('Produktplan Stammdaten'!A105,1,11),tab_Produktplan[],2,FALSE))</f>
        <v/>
      </c>
      <c r="E132" s="25" t="str">
        <f>IF('Produktplan Stammdaten'!C105="","",'Produktplan Stammdaten'!C105)</f>
        <v>x</v>
      </c>
    </row>
    <row r="133" spans="1:5" x14ac:dyDescent="0.2">
      <c r="A133" s="25" t="str">
        <f>IF('Produktplan Stammdaten'!A106="","",MID('Produktplan Stammdaten'!A106,1,2)&amp;"   "&amp;VLOOKUP(MID('Produktplan Stammdaten'!A106,1,2),tab_Produktplan[],2,FALSE))</f>
        <v>12   Sicherheit und Ordnung</v>
      </c>
      <c r="B133" s="25" t="str">
        <f>IF(LEN('Produktplan Stammdaten'!A106)&lt;3,"",MID('Produktplan Stammdaten'!A106,1,5)&amp;"   "&amp;VLOOKUP(MID('Produktplan Stammdaten'!A106,1,5),tab_Produktplan[],2,FALSE))</f>
        <v>12.20   Ordnungswesen</v>
      </c>
      <c r="C133" s="25" t="str">
        <f>IF(LEN('Produktplan Stammdaten'!A106)&lt;8,"",MID('Produktplan Stammdaten'!A106,1,8)&amp;"   "&amp;VLOOKUP(MID('Produktplan Stammdaten'!A106,1,8),tab_Produktplan[],2,FALSE))</f>
        <v>12.20.01   Fundsachen und Fundtiere</v>
      </c>
      <c r="D133" s="25" t="str">
        <f>IF(LEN('Produktplan Stammdaten'!A106)&lt;9,"",MID('Produktplan Stammdaten'!A106,1,11)&amp;"   "&amp;VLOOKUP(MID('Produktplan Stammdaten'!A106,1,11),tab_Produktplan[],2,FALSE))</f>
        <v/>
      </c>
      <c r="E133" s="25" t="str">
        <f>IF('Produktplan Stammdaten'!C106="","",'Produktplan Stammdaten'!C106)</f>
        <v>x</v>
      </c>
    </row>
    <row r="134" spans="1:5" ht="25.5" x14ac:dyDescent="0.2">
      <c r="A134" s="25" t="str">
        <f>IF('Produktplan Stammdaten'!A107="","",MID('Produktplan Stammdaten'!A107,1,2)&amp;"   "&amp;VLOOKUP(MID('Produktplan Stammdaten'!A107,1,2),tab_Produktplan[],2,FALSE))</f>
        <v>12   Sicherheit und Ordnung</v>
      </c>
      <c r="B134" s="25" t="str">
        <f>IF(LEN('Produktplan Stammdaten'!A107)&lt;3,"",MID('Produktplan Stammdaten'!A107,1,5)&amp;"   "&amp;VLOOKUP(MID('Produktplan Stammdaten'!A107,1,5),tab_Produktplan[],2,FALSE))</f>
        <v>12.20   Ordnungswesen</v>
      </c>
      <c r="C134" s="25" t="str">
        <f>IF(LEN('Produktplan Stammdaten'!A107)&lt;8,"",MID('Produktplan Stammdaten'!A107,1,8)&amp;"   "&amp;VLOOKUP(MID('Produktplan Stammdaten'!A107,1,8),tab_Produktplan[],2,FALSE))</f>
        <v>12.20.02   Bearbeitung von Angelegenheiten der Gefahrenabwehr</v>
      </c>
      <c r="D134" s="25" t="str">
        <f>IF(LEN('Produktplan Stammdaten'!A107)&lt;9,"",MID('Produktplan Stammdaten'!A107,1,11)&amp;"   "&amp;VLOOKUP(MID('Produktplan Stammdaten'!A107,1,11),tab_Produktplan[],2,FALSE))</f>
        <v/>
      </c>
      <c r="E134" s="25" t="str">
        <f>IF('Produktplan Stammdaten'!C107="","",'Produktplan Stammdaten'!C107)</f>
        <v>x</v>
      </c>
    </row>
    <row r="135" spans="1:5" ht="25.5" x14ac:dyDescent="0.2">
      <c r="A135" s="25" t="str">
        <f>IF('Produktplan Stammdaten'!A108="","",MID('Produktplan Stammdaten'!A108,1,2)&amp;"   "&amp;VLOOKUP(MID('Produktplan Stammdaten'!A108,1,2),tab_Produktplan[],2,FALSE))</f>
        <v>12   Sicherheit und Ordnung</v>
      </c>
      <c r="B135" s="25" t="str">
        <f>IF(LEN('Produktplan Stammdaten'!A108)&lt;3,"",MID('Produktplan Stammdaten'!A108,1,5)&amp;"   "&amp;VLOOKUP(MID('Produktplan Stammdaten'!A108,1,5),tab_Produktplan[],2,FALSE))</f>
        <v>12.20   Ordnungswesen</v>
      </c>
      <c r="C135" s="25" t="str">
        <f>IF(LEN('Produktplan Stammdaten'!A108)&lt;8,"",MID('Produktplan Stammdaten'!A108,1,8)&amp;"   "&amp;VLOOKUP(MID('Produktplan Stammdaten'!A108,1,8),tab_Produktplan[],2,FALSE))</f>
        <v>12.20.03   Bearbeitung von Waffen- und Sprengstoffangelegenheiten, Jagd- und Fischereiwesen</v>
      </c>
      <c r="D135" s="25" t="str">
        <f>IF(LEN('Produktplan Stammdaten'!A108)&lt;9,"",MID('Produktplan Stammdaten'!A108,1,11)&amp;"   "&amp;VLOOKUP(MID('Produktplan Stammdaten'!A108,1,11),tab_Produktplan[],2,FALSE))</f>
        <v/>
      </c>
      <c r="E135" s="25" t="str">
        <f>IF('Produktplan Stammdaten'!C108="","",'Produktplan Stammdaten'!C108)</f>
        <v>x</v>
      </c>
    </row>
    <row r="136" spans="1:5" x14ac:dyDescent="0.2">
      <c r="A136" s="25" t="str">
        <f>IF('Produktplan Stammdaten'!A109="","",MID('Produktplan Stammdaten'!A109,1,2)&amp;"   "&amp;VLOOKUP(MID('Produktplan Stammdaten'!A109,1,2),tab_Produktplan[],2,FALSE))</f>
        <v>12   Sicherheit und Ordnung</v>
      </c>
      <c r="B136" s="25" t="str">
        <f>IF(LEN('Produktplan Stammdaten'!A109)&lt;3,"",MID('Produktplan Stammdaten'!A109,1,5)&amp;"   "&amp;VLOOKUP(MID('Produktplan Stammdaten'!A109,1,5),tab_Produktplan[],2,FALSE))</f>
        <v>12.20   Ordnungswesen</v>
      </c>
      <c r="C136" s="25" t="str">
        <f>IF(LEN('Produktplan Stammdaten'!A109)&lt;8,"",MID('Produktplan Stammdaten'!A109,1,8)&amp;"   "&amp;VLOOKUP(MID('Produktplan Stammdaten'!A109,1,8),tab_Produktplan[],2,FALSE))</f>
        <v>12.20.04   Führung des Gewerberegisters</v>
      </c>
      <c r="D136" s="25" t="str">
        <f>IF(LEN('Produktplan Stammdaten'!A109)&lt;9,"",MID('Produktplan Stammdaten'!A109,1,11)&amp;"   "&amp;VLOOKUP(MID('Produktplan Stammdaten'!A109,1,11),tab_Produktplan[],2,FALSE))</f>
        <v/>
      </c>
      <c r="E136" s="25" t="str">
        <f>IF('Produktplan Stammdaten'!C109="","",'Produktplan Stammdaten'!C109)</f>
        <v>x</v>
      </c>
    </row>
    <row r="137" spans="1:5" x14ac:dyDescent="0.2">
      <c r="A137" s="25" t="str">
        <f>IF('Produktplan Stammdaten'!A110="","",MID('Produktplan Stammdaten'!A110,1,2)&amp;"   "&amp;VLOOKUP(MID('Produktplan Stammdaten'!A110,1,2),tab_Produktplan[],2,FALSE))</f>
        <v>12   Sicherheit und Ordnung</v>
      </c>
      <c r="B137" s="25" t="str">
        <f>IF(LEN('Produktplan Stammdaten'!A110)&lt;3,"",MID('Produktplan Stammdaten'!A110,1,5)&amp;"   "&amp;VLOOKUP(MID('Produktplan Stammdaten'!A110,1,5),tab_Produktplan[],2,FALSE))</f>
        <v>12.20   Ordnungswesen</v>
      </c>
      <c r="C137" s="25" t="str">
        <f>IF(LEN('Produktplan Stammdaten'!A110)&lt;8,"",MID('Produktplan Stammdaten'!A110,1,8)&amp;"   "&amp;VLOOKUP(MID('Produktplan Stammdaten'!A110,1,8),tab_Produktplan[],2,FALSE))</f>
        <v>12.20.05   Bearbeitung von Gaststättenerlaubnissen</v>
      </c>
      <c r="D137" s="25" t="str">
        <f>IF(LEN('Produktplan Stammdaten'!A110)&lt;9,"",MID('Produktplan Stammdaten'!A110,1,11)&amp;"   "&amp;VLOOKUP(MID('Produktplan Stammdaten'!A110,1,11),tab_Produktplan[],2,FALSE))</f>
        <v/>
      </c>
      <c r="E137" s="25" t="str">
        <f>IF('Produktplan Stammdaten'!C110="","",'Produktplan Stammdaten'!C110)</f>
        <v>x</v>
      </c>
    </row>
    <row r="138" spans="1:5" ht="25.5" x14ac:dyDescent="0.2">
      <c r="A138" s="25" t="str">
        <f>IF('Produktplan Stammdaten'!A111="","",MID('Produktplan Stammdaten'!A111,1,2)&amp;"   "&amp;VLOOKUP(MID('Produktplan Stammdaten'!A111,1,2),tab_Produktplan[],2,FALSE))</f>
        <v>12   Sicherheit und Ordnung</v>
      </c>
      <c r="B138" s="25" t="str">
        <f>IF(LEN('Produktplan Stammdaten'!A111)&lt;3,"",MID('Produktplan Stammdaten'!A111,1,5)&amp;"   "&amp;VLOOKUP(MID('Produktplan Stammdaten'!A111,1,5),tab_Produktplan[],2,FALSE))</f>
        <v>12.20   Ordnungswesen</v>
      </c>
      <c r="C138" s="25" t="str">
        <f>IF(LEN('Produktplan Stammdaten'!A111)&lt;8,"",MID('Produktplan Stammdaten'!A111,1,8)&amp;"   "&amp;VLOOKUP(MID('Produktplan Stammdaten'!A111,1,8),tab_Produktplan[],2,FALSE))</f>
        <v>12.20.06   Bearbeitung von sonstigen gaststättenrechtlichen Erlaubnissen</v>
      </c>
      <c r="D138" s="25" t="str">
        <f>IF(LEN('Produktplan Stammdaten'!A111)&lt;9,"",MID('Produktplan Stammdaten'!A111,1,11)&amp;"   "&amp;VLOOKUP(MID('Produktplan Stammdaten'!A111,1,11),tab_Produktplan[],2,FALSE))</f>
        <v/>
      </c>
      <c r="E138" s="25" t="str">
        <f>IF('Produktplan Stammdaten'!C111="","",'Produktplan Stammdaten'!C111)</f>
        <v>x</v>
      </c>
    </row>
    <row r="139" spans="1:5" x14ac:dyDescent="0.2">
      <c r="A139" s="25" t="str">
        <f>IF('Produktplan Stammdaten'!A112="","",MID('Produktplan Stammdaten'!A112,1,2)&amp;"   "&amp;VLOOKUP(MID('Produktplan Stammdaten'!A112,1,2),tab_Produktplan[],2,FALSE))</f>
        <v>12   Sicherheit und Ordnung</v>
      </c>
      <c r="B139" s="25" t="str">
        <f>IF(LEN('Produktplan Stammdaten'!A112)&lt;3,"",MID('Produktplan Stammdaten'!A112,1,5)&amp;"   "&amp;VLOOKUP(MID('Produktplan Stammdaten'!A112,1,5),tab_Produktplan[],2,FALSE))</f>
        <v>12.20   Ordnungswesen</v>
      </c>
      <c r="C139" s="25" t="str">
        <f>IF(LEN('Produktplan Stammdaten'!A112)&lt;8,"",MID('Produktplan Stammdaten'!A112,1,8)&amp;"   "&amp;VLOOKUP(MID('Produktplan Stammdaten'!A112,1,8),tab_Produktplan[],2,FALSE))</f>
        <v>12.20.07   Sonstige gewerberechtliche Erlaubnisse</v>
      </c>
      <c r="D139" s="25" t="str">
        <f>IF(LEN('Produktplan Stammdaten'!A112)&lt;9,"",MID('Produktplan Stammdaten'!A112,1,11)&amp;"   "&amp;VLOOKUP(MID('Produktplan Stammdaten'!A112,1,11),tab_Produktplan[],2,FALSE))</f>
        <v/>
      </c>
      <c r="E139" s="25" t="str">
        <f>IF('Produktplan Stammdaten'!C112="","",'Produktplan Stammdaten'!C112)</f>
        <v>x</v>
      </c>
    </row>
    <row r="140" spans="1:5" ht="25.5" x14ac:dyDescent="0.2">
      <c r="A140" s="25" t="str">
        <f>IF('Produktplan Stammdaten'!A113="","",MID('Produktplan Stammdaten'!A113,1,2)&amp;"   "&amp;VLOOKUP(MID('Produktplan Stammdaten'!A113,1,2),tab_Produktplan[],2,FALSE))</f>
        <v>12   Sicherheit und Ordnung</v>
      </c>
      <c r="B140" s="25" t="str">
        <f>IF(LEN('Produktplan Stammdaten'!A113)&lt;3,"",MID('Produktplan Stammdaten'!A113,1,5)&amp;"   "&amp;VLOOKUP(MID('Produktplan Stammdaten'!A113,1,5),tab_Produktplan[],2,FALSE))</f>
        <v>12.20   Ordnungswesen</v>
      </c>
      <c r="C140" s="25" t="str">
        <f>IF(LEN('Produktplan Stammdaten'!A113)&lt;8,"",MID('Produktplan Stammdaten'!A113,1,8)&amp;"   "&amp;VLOOKUP(MID('Produktplan Stammdaten'!A113,1,8),tab_Produktplan[],2,FALSE))</f>
        <v>12.20.08   Überwachung von Gewerbebetrieben und Veranstaltungen</v>
      </c>
      <c r="D140" s="25" t="str">
        <f>IF(LEN('Produktplan Stammdaten'!A113)&lt;9,"",MID('Produktplan Stammdaten'!A113,1,11)&amp;"   "&amp;VLOOKUP(MID('Produktplan Stammdaten'!A113,1,11),tab_Produktplan[],2,FALSE))</f>
        <v/>
      </c>
      <c r="E140" s="25" t="str">
        <f>IF('Produktplan Stammdaten'!C113="","",'Produktplan Stammdaten'!C113)</f>
        <v>x</v>
      </c>
    </row>
    <row r="141" spans="1:5" x14ac:dyDescent="0.2">
      <c r="A141" s="25" t="str">
        <f>IF('Produktplan Stammdaten'!A114="","",MID('Produktplan Stammdaten'!A114,1,2)&amp;"   "&amp;VLOOKUP(MID('Produktplan Stammdaten'!A114,1,2),tab_Produktplan[],2,FALSE))</f>
        <v>12   Sicherheit und Ordnung</v>
      </c>
      <c r="B141" s="25" t="str">
        <f>IF(LEN('Produktplan Stammdaten'!A114)&lt;3,"",MID('Produktplan Stammdaten'!A114,1,5)&amp;"   "&amp;VLOOKUP(MID('Produktplan Stammdaten'!A114,1,5),tab_Produktplan[],2,FALSE))</f>
        <v>12.21   Verkehrswesen</v>
      </c>
      <c r="C141" s="25" t="str">
        <f>IF(LEN('Produktplan Stammdaten'!A114)&lt;8,"",MID('Produktplan Stammdaten'!A114,1,8)&amp;"   "&amp;VLOOKUP(MID('Produktplan Stammdaten'!A114,1,8),tab_Produktplan[],2,FALSE))</f>
        <v/>
      </c>
      <c r="D141" s="25" t="str">
        <f>IF(LEN('Produktplan Stammdaten'!A114)&lt;9,"",MID('Produktplan Stammdaten'!A114,1,11)&amp;"   "&amp;VLOOKUP(MID('Produktplan Stammdaten'!A114,1,11),tab_Produktplan[],2,FALSE))</f>
        <v/>
      </c>
      <c r="E141" s="25" t="str">
        <f>IF('Produktplan Stammdaten'!C114="","",'Produktplan Stammdaten'!C114)</f>
        <v>x</v>
      </c>
    </row>
    <row r="142" spans="1:5" ht="25.5" x14ac:dyDescent="0.2">
      <c r="A142" s="25" t="str">
        <f>IF('Produktplan Stammdaten'!A115="","",MID('Produktplan Stammdaten'!A115,1,2)&amp;"   "&amp;VLOOKUP(MID('Produktplan Stammdaten'!A115,1,2),tab_Produktplan[],2,FALSE))</f>
        <v>12   Sicherheit und Ordnung</v>
      </c>
      <c r="B142" s="25" t="str">
        <f>IF(LEN('Produktplan Stammdaten'!A115)&lt;3,"",MID('Produktplan Stammdaten'!A115,1,5)&amp;"   "&amp;VLOOKUP(MID('Produktplan Stammdaten'!A115,1,5),tab_Produktplan[],2,FALSE))</f>
        <v>12.21   Verkehrswesen</v>
      </c>
      <c r="C142" s="25" t="str">
        <f>IF(LEN('Produktplan Stammdaten'!A115)&lt;8,"",MID('Produktplan Stammdaten'!A115,1,8)&amp;"   "&amp;VLOOKUP(MID('Produktplan Stammdaten'!A115,1,8),tab_Produktplan[],2,FALSE))</f>
        <v>12.21.01   Verkehrslenkung und -regelung (einschl. Planung und Verkehrssicherung)</v>
      </c>
      <c r="D142" s="25" t="str">
        <f>IF(LEN('Produktplan Stammdaten'!A115)&lt;9,"",MID('Produktplan Stammdaten'!A115,1,11)&amp;"   "&amp;VLOOKUP(MID('Produktplan Stammdaten'!A115,1,11),tab_Produktplan[],2,FALSE))</f>
        <v/>
      </c>
      <c r="E142" s="25" t="str">
        <f>IF('Produktplan Stammdaten'!C115="","",'Produktplan Stammdaten'!C115)</f>
        <v>x</v>
      </c>
    </row>
    <row r="143" spans="1:5" ht="25.5" x14ac:dyDescent="0.2">
      <c r="A143" s="25" t="str">
        <f>IF('Produktplan Stammdaten'!A116="","",MID('Produktplan Stammdaten'!A116,1,2)&amp;"   "&amp;VLOOKUP(MID('Produktplan Stammdaten'!A116,1,2),tab_Produktplan[],2,FALSE))</f>
        <v>12   Sicherheit und Ordnung</v>
      </c>
      <c r="B143" s="25" t="str">
        <f>IF(LEN('Produktplan Stammdaten'!A116)&lt;3,"",MID('Produktplan Stammdaten'!A116,1,5)&amp;"   "&amp;VLOOKUP(MID('Produktplan Stammdaten'!A116,1,5),tab_Produktplan[],2,FALSE))</f>
        <v>12.21   Verkehrswesen</v>
      </c>
      <c r="C143" s="25" t="str">
        <f>IF(LEN('Produktplan Stammdaten'!A116)&lt;8,"",MID('Produktplan Stammdaten'!A116,1,8)&amp;"   "&amp;VLOOKUP(MID('Produktplan Stammdaten'!A116,1,8),tab_Produktplan[],2,FALSE))</f>
        <v>12.21.02   Verkehrsrechtliche und straßenrechtliche Genehmigungen und Erlaubnisse</v>
      </c>
      <c r="D143" s="25" t="str">
        <f>IF(LEN('Produktplan Stammdaten'!A116)&lt;9,"",MID('Produktplan Stammdaten'!A116,1,11)&amp;"   "&amp;VLOOKUP(MID('Produktplan Stammdaten'!A116,1,11),tab_Produktplan[],2,FALSE))</f>
        <v/>
      </c>
      <c r="E143" s="25" t="str">
        <f>IF('Produktplan Stammdaten'!C116="","",'Produktplan Stammdaten'!C116)</f>
        <v>x</v>
      </c>
    </row>
    <row r="144" spans="1:5" x14ac:dyDescent="0.2">
      <c r="A144" s="25" t="str">
        <f>IF('Produktplan Stammdaten'!A117="","",MID('Produktplan Stammdaten'!A117,1,2)&amp;"   "&amp;VLOOKUP(MID('Produktplan Stammdaten'!A117,1,2),tab_Produktplan[],2,FALSE))</f>
        <v>12   Sicherheit und Ordnung</v>
      </c>
      <c r="B144" s="25" t="str">
        <f>IF(LEN('Produktplan Stammdaten'!A117)&lt;3,"",MID('Produktplan Stammdaten'!A117,1,5)&amp;"   "&amp;VLOOKUP(MID('Produktplan Stammdaten'!A117,1,5),tab_Produktplan[],2,FALSE))</f>
        <v>12.21   Verkehrswesen</v>
      </c>
      <c r="C144" s="25" t="str">
        <f>IF(LEN('Produktplan Stammdaten'!A117)&lt;8,"",MID('Produktplan Stammdaten'!A117,1,8)&amp;"   "&amp;VLOOKUP(MID('Produktplan Stammdaten'!A117,1,8),tab_Produktplan[],2,FALSE))</f>
        <v>12.21.03   Überwachung des ruhenden Verkehrs</v>
      </c>
      <c r="D144" s="25" t="str">
        <f>IF(LEN('Produktplan Stammdaten'!A117)&lt;9,"",MID('Produktplan Stammdaten'!A117,1,11)&amp;"   "&amp;VLOOKUP(MID('Produktplan Stammdaten'!A117,1,11),tab_Produktplan[],2,FALSE))</f>
        <v/>
      </c>
      <c r="E144" s="25" t="str">
        <f>IF('Produktplan Stammdaten'!C117="","",'Produktplan Stammdaten'!C117)</f>
        <v>x</v>
      </c>
    </row>
    <row r="145" spans="1:5" x14ac:dyDescent="0.2">
      <c r="A145" s="25" t="str">
        <f>IF('Produktplan Stammdaten'!A118="","",MID('Produktplan Stammdaten'!A118,1,2)&amp;"   "&amp;VLOOKUP(MID('Produktplan Stammdaten'!A118,1,2),tab_Produktplan[],2,FALSE))</f>
        <v>12   Sicherheit und Ordnung</v>
      </c>
      <c r="B145" s="25" t="str">
        <f>IF(LEN('Produktplan Stammdaten'!A118)&lt;3,"",MID('Produktplan Stammdaten'!A118,1,5)&amp;"   "&amp;VLOOKUP(MID('Produktplan Stammdaten'!A118,1,5),tab_Produktplan[],2,FALSE))</f>
        <v>12.21   Verkehrswesen</v>
      </c>
      <c r="C145" s="25" t="str">
        <f>IF(LEN('Produktplan Stammdaten'!A118)&lt;8,"",MID('Produktplan Stammdaten'!A118,1,8)&amp;"   "&amp;VLOOKUP(MID('Produktplan Stammdaten'!A118,1,8),tab_Produktplan[],2,FALSE))</f>
        <v>12.21.04   Überwachung des fließenden Verkehrs</v>
      </c>
      <c r="D145" s="25" t="str">
        <f>IF(LEN('Produktplan Stammdaten'!A118)&lt;9,"",MID('Produktplan Stammdaten'!A118,1,11)&amp;"   "&amp;VLOOKUP(MID('Produktplan Stammdaten'!A118,1,11),tab_Produktplan[],2,FALSE))</f>
        <v/>
      </c>
      <c r="E145" s="25" t="str">
        <f>IF('Produktplan Stammdaten'!C118="","",'Produktplan Stammdaten'!C118)</f>
        <v>x</v>
      </c>
    </row>
    <row r="146" spans="1:5" x14ac:dyDescent="0.2">
      <c r="A146" s="25" t="str">
        <f>IF('Produktplan Stammdaten'!A119="","",MID('Produktplan Stammdaten'!A119,1,2)&amp;"   "&amp;VLOOKUP(MID('Produktplan Stammdaten'!A119,1,2),tab_Produktplan[],2,FALSE))</f>
        <v>12   Sicherheit und Ordnung</v>
      </c>
      <c r="B146" s="25" t="str">
        <f>IF(LEN('Produktplan Stammdaten'!A119)&lt;3,"",MID('Produktplan Stammdaten'!A119,1,5)&amp;"   "&amp;VLOOKUP(MID('Produktplan Stammdaten'!A119,1,5),tab_Produktplan[],2,FALSE))</f>
        <v>12.21   Verkehrswesen</v>
      </c>
      <c r="C146" s="25" t="str">
        <f>IF(LEN('Produktplan Stammdaten'!A119)&lt;8,"",MID('Produktplan Stammdaten'!A119,1,8)&amp;"   "&amp;VLOOKUP(MID('Produktplan Stammdaten'!A119,1,8),tab_Produktplan[],2,FALSE))</f>
        <v>12.21.05   Zulassung / Abmeldung von Fahrzeugen</v>
      </c>
      <c r="D146" s="25" t="str">
        <f>IF(LEN('Produktplan Stammdaten'!A119)&lt;9,"",MID('Produktplan Stammdaten'!A119,1,11)&amp;"   "&amp;VLOOKUP(MID('Produktplan Stammdaten'!A119,1,11),tab_Produktplan[],2,FALSE))</f>
        <v/>
      </c>
      <c r="E146" s="25" t="str">
        <f>IF('Produktplan Stammdaten'!C119="","",'Produktplan Stammdaten'!C119)</f>
        <v>x</v>
      </c>
    </row>
    <row r="147" spans="1:5" ht="25.5" x14ac:dyDescent="0.2">
      <c r="A147" s="25" t="str">
        <f>IF('Produktplan Stammdaten'!A120="","",MID('Produktplan Stammdaten'!A120,1,2)&amp;"   "&amp;VLOOKUP(MID('Produktplan Stammdaten'!A120,1,2),tab_Produktplan[],2,FALSE))</f>
        <v>12   Sicherheit und Ordnung</v>
      </c>
      <c r="B147" s="25" t="str">
        <f>IF(LEN('Produktplan Stammdaten'!A120)&lt;3,"",MID('Produktplan Stammdaten'!A120,1,5)&amp;"   "&amp;VLOOKUP(MID('Produktplan Stammdaten'!A120,1,5),tab_Produktplan[],2,FALSE))</f>
        <v>12.21   Verkehrswesen</v>
      </c>
      <c r="C147" s="25" t="str">
        <f>IF(LEN('Produktplan Stammdaten'!A120)&lt;8,"",MID('Produktplan Stammdaten'!A120,1,8)&amp;"   "&amp;VLOOKUP(MID('Produktplan Stammdaten'!A120,1,8),tab_Produktplan[],2,FALSE))</f>
        <v>12.21.06   Vollstreckung von Maßnahmen gegen Fahrzeughalter</v>
      </c>
      <c r="D147" s="25" t="str">
        <f>IF(LEN('Produktplan Stammdaten'!A120)&lt;9,"",MID('Produktplan Stammdaten'!A120,1,11)&amp;"   "&amp;VLOOKUP(MID('Produktplan Stammdaten'!A120,1,11),tab_Produktplan[],2,FALSE))</f>
        <v/>
      </c>
      <c r="E147" s="25" t="str">
        <f>IF('Produktplan Stammdaten'!C120="","",'Produktplan Stammdaten'!C120)</f>
        <v>x</v>
      </c>
    </row>
    <row r="148" spans="1:5" x14ac:dyDescent="0.2">
      <c r="A148" s="25" t="str">
        <f>IF('Produktplan Stammdaten'!A121="","",MID('Produktplan Stammdaten'!A121,1,2)&amp;"   "&amp;VLOOKUP(MID('Produktplan Stammdaten'!A121,1,2),tab_Produktplan[],2,FALSE))</f>
        <v>12   Sicherheit und Ordnung</v>
      </c>
      <c r="B148" s="25" t="str">
        <f>IF(LEN('Produktplan Stammdaten'!A121)&lt;3,"",MID('Produktplan Stammdaten'!A121,1,5)&amp;"   "&amp;VLOOKUP(MID('Produktplan Stammdaten'!A121,1,5),tab_Produktplan[],2,FALSE))</f>
        <v>12.21   Verkehrswesen</v>
      </c>
      <c r="C148" s="25" t="str">
        <f>IF(LEN('Produktplan Stammdaten'!A121)&lt;8,"",MID('Produktplan Stammdaten'!A121,1,8)&amp;"   "&amp;VLOOKUP(MID('Produktplan Stammdaten'!A121,1,8),tab_Produktplan[],2,FALSE))</f>
        <v>12.21.07   Bearbeitung von Fahrerlaubnissen</v>
      </c>
      <c r="D148" s="25" t="str">
        <f>IF(LEN('Produktplan Stammdaten'!A121)&lt;9,"",MID('Produktplan Stammdaten'!A121,1,11)&amp;"   "&amp;VLOOKUP(MID('Produktplan Stammdaten'!A121,1,11),tab_Produktplan[],2,FALSE))</f>
        <v/>
      </c>
      <c r="E148" s="25" t="str">
        <f>IF('Produktplan Stammdaten'!C121="","",'Produktplan Stammdaten'!C121)</f>
        <v>x</v>
      </c>
    </row>
    <row r="149" spans="1:5" ht="25.5" x14ac:dyDescent="0.2">
      <c r="A149" s="25" t="str">
        <f>IF('Produktplan Stammdaten'!A122="","",MID('Produktplan Stammdaten'!A122,1,2)&amp;"   "&amp;VLOOKUP(MID('Produktplan Stammdaten'!A122,1,2),tab_Produktplan[],2,FALSE))</f>
        <v>12   Sicherheit und Ordnung</v>
      </c>
      <c r="B149" s="25" t="str">
        <f>IF(LEN('Produktplan Stammdaten'!A122)&lt;3,"",MID('Produktplan Stammdaten'!A122,1,5)&amp;"   "&amp;VLOOKUP(MID('Produktplan Stammdaten'!A122,1,5),tab_Produktplan[],2,FALSE))</f>
        <v>12.21   Verkehrswesen</v>
      </c>
      <c r="C149" s="25" t="str">
        <f>IF(LEN('Produktplan Stammdaten'!A122)&lt;8,"",MID('Produktplan Stammdaten'!A122,1,8)&amp;"   "&amp;VLOOKUP(MID('Produktplan Stammdaten'!A122,1,8),tab_Produktplan[],2,FALSE))</f>
        <v>12.21.08   Ordnungsbehördliche Maßnahmen, Überwachung der Fahrerlaubnisinhabenden</v>
      </c>
      <c r="D149" s="25" t="str">
        <f>IF(LEN('Produktplan Stammdaten'!A122)&lt;9,"",MID('Produktplan Stammdaten'!A122,1,11)&amp;"   "&amp;VLOOKUP(MID('Produktplan Stammdaten'!A122,1,11),tab_Produktplan[],2,FALSE))</f>
        <v/>
      </c>
      <c r="E149" s="25" t="str">
        <f>IF('Produktplan Stammdaten'!C122="","",'Produktplan Stammdaten'!C122)</f>
        <v>x</v>
      </c>
    </row>
    <row r="150" spans="1:5" x14ac:dyDescent="0.2">
      <c r="A150" s="25" t="str">
        <f>IF('Produktplan Stammdaten'!A123="","",MID('Produktplan Stammdaten'!A123,1,2)&amp;"   "&amp;VLOOKUP(MID('Produktplan Stammdaten'!A123,1,2),tab_Produktplan[],2,FALSE))</f>
        <v>12   Sicherheit und Ordnung</v>
      </c>
      <c r="B150" s="25" t="str">
        <f>IF(LEN('Produktplan Stammdaten'!A123)&lt;3,"",MID('Produktplan Stammdaten'!A123,1,5)&amp;"   "&amp;VLOOKUP(MID('Produktplan Stammdaten'!A123,1,5),tab_Produktplan[],2,FALSE))</f>
        <v>12.21   Verkehrswesen</v>
      </c>
      <c r="C150" s="25" t="str">
        <f>IF(LEN('Produktplan Stammdaten'!A123)&lt;8,"",MID('Produktplan Stammdaten'!A123,1,8)&amp;"   "&amp;VLOOKUP(MID('Produktplan Stammdaten'!A123,1,8),tab_Produktplan[],2,FALSE))</f>
        <v>12.21.09   Personen-/Güterbeförderung</v>
      </c>
      <c r="D150" s="25" t="str">
        <f>IF(LEN('Produktplan Stammdaten'!A123)&lt;9,"",MID('Produktplan Stammdaten'!A123,1,11)&amp;"   "&amp;VLOOKUP(MID('Produktplan Stammdaten'!A123,1,11),tab_Produktplan[],2,FALSE))</f>
        <v/>
      </c>
      <c r="E150" s="25" t="str">
        <f>IF('Produktplan Stammdaten'!C123="","",'Produktplan Stammdaten'!C123)</f>
        <v>x</v>
      </c>
    </row>
    <row r="151" spans="1:5" x14ac:dyDescent="0.2">
      <c r="A151" s="25" t="str">
        <f>IF('Produktplan Stammdaten'!A124="","",MID('Produktplan Stammdaten'!A124,1,2)&amp;"   "&amp;VLOOKUP(MID('Produktplan Stammdaten'!A124,1,2),tab_Produktplan[],2,FALSE))</f>
        <v>12   Sicherheit und Ordnung</v>
      </c>
      <c r="B151" s="25" t="str">
        <f>IF(LEN('Produktplan Stammdaten'!A124)&lt;3,"",MID('Produktplan Stammdaten'!A124,1,5)&amp;"   "&amp;VLOOKUP(MID('Produktplan Stammdaten'!A124,1,5),tab_Produktplan[],2,FALSE))</f>
        <v>12.22   Einwohnerwesen</v>
      </c>
      <c r="C151" s="25" t="str">
        <f>IF(LEN('Produktplan Stammdaten'!A124)&lt;8,"",MID('Produktplan Stammdaten'!A124,1,8)&amp;"   "&amp;VLOOKUP(MID('Produktplan Stammdaten'!A124,1,8),tab_Produktplan[],2,FALSE))</f>
        <v/>
      </c>
      <c r="D151" s="25" t="str">
        <f>IF(LEN('Produktplan Stammdaten'!A124)&lt;9,"",MID('Produktplan Stammdaten'!A124,1,11)&amp;"   "&amp;VLOOKUP(MID('Produktplan Stammdaten'!A124,1,11),tab_Produktplan[],2,FALSE))</f>
        <v/>
      </c>
      <c r="E151" s="25" t="str">
        <f>IF('Produktplan Stammdaten'!C124="","",'Produktplan Stammdaten'!C124)</f>
        <v>x</v>
      </c>
    </row>
    <row r="152" spans="1:5" x14ac:dyDescent="0.2">
      <c r="A152" s="25" t="str">
        <f>IF('Produktplan Stammdaten'!A125="","",MID('Produktplan Stammdaten'!A125,1,2)&amp;"   "&amp;VLOOKUP(MID('Produktplan Stammdaten'!A125,1,2),tab_Produktplan[],2,FALSE))</f>
        <v>12   Sicherheit und Ordnung</v>
      </c>
      <c r="B152" s="25" t="str">
        <f>IF(LEN('Produktplan Stammdaten'!A125)&lt;3,"",MID('Produktplan Stammdaten'!A125,1,5)&amp;"   "&amp;VLOOKUP(MID('Produktplan Stammdaten'!A125,1,5),tab_Produktplan[],2,FALSE))</f>
        <v>12.22   Einwohnerwesen</v>
      </c>
      <c r="C152" s="25" t="str">
        <f>IF(LEN('Produktplan Stammdaten'!A125)&lt;8,"",MID('Produktplan Stammdaten'!A125,1,8)&amp;"   "&amp;VLOOKUP(MID('Produktplan Stammdaten'!A125,1,8),tab_Produktplan[],2,FALSE))</f>
        <v>12.22.01   Meldeangelegenheiten</v>
      </c>
      <c r="D152" s="25" t="str">
        <f>IF(LEN('Produktplan Stammdaten'!A125)&lt;9,"",MID('Produktplan Stammdaten'!A125,1,11)&amp;"   "&amp;VLOOKUP(MID('Produktplan Stammdaten'!A125,1,11),tab_Produktplan[],2,FALSE))</f>
        <v/>
      </c>
      <c r="E152" s="25" t="str">
        <f>IF('Produktplan Stammdaten'!C125="","",'Produktplan Stammdaten'!C125)</f>
        <v>x</v>
      </c>
    </row>
    <row r="153" spans="1:5" ht="25.5" x14ac:dyDescent="0.2">
      <c r="A153" s="25" t="str">
        <f>IF('Produktplan Stammdaten'!A126="","",MID('Produktplan Stammdaten'!A126,1,2)&amp;"   "&amp;VLOOKUP(MID('Produktplan Stammdaten'!A126,1,2),tab_Produktplan[],2,FALSE))</f>
        <v>12   Sicherheit und Ordnung</v>
      </c>
      <c r="B153" s="25" t="str">
        <f>IF(LEN('Produktplan Stammdaten'!A126)&lt;3,"",MID('Produktplan Stammdaten'!A126,1,5)&amp;"   "&amp;VLOOKUP(MID('Produktplan Stammdaten'!A126,1,5),tab_Produktplan[],2,FALSE))</f>
        <v>12.22   Einwohnerwesen</v>
      </c>
      <c r="C153" s="25" t="str">
        <f>IF(LEN('Produktplan Stammdaten'!A126)&lt;8,"",MID('Produktplan Stammdaten'!A126,1,8)&amp;"   "&amp;VLOOKUP(MID('Produktplan Stammdaten'!A126,1,8),tab_Produktplan[],2,FALSE))</f>
        <v>12.22.02   Erteilung von Ausweis- und sonstigen Dokumenten</v>
      </c>
      <c r="D153" s="25" t="str">
        <f>IF(LEN('Produktplan Stammdaten'!A126)&lt;9,"",MID('Produktplan Stammdaten'!A126,1,11)&amp;"   "&amp;VLOOKUP(MID('Produktplan Stammdaten'!A126,1,11),tab_Produktplan[],2,FALSE))</f>
        <v/>
      </c>
      <c r="E153" s="25" t="str">
        <f>IF('Produktplan Stammdaten'!C126="","",'Produktplan Stammdaten'!C126)</f>
        <v>x</v>
      </c>
    </row>
    <row r="154" spans="1:5" ht="51" x14ac:dyDescent="0.2">
      <c r="A154" s="25" t="str">
        <f>IF('Produktplan Stammdaten'!A127="","",MID('Produktplan Stammdaten'!A127,1,2)&amp;"   "&amp;VLOOKUP(MID('Produktplan Stammdaten'!A127,1,2),tab_Produktplan[],2,FALSE))</f>
        <v>12   Sicherheit und Ordnung</v>
      </c>
      <c r="B154" s="25" t="str">
        <f>IF(LEN('Produktplan Stammdaten'!A127)&lt;3,"",MID('Produktplan Stammdaten'!A127,1,5)&amp;"   "&amp;VLOOKUP(MID('Produktplan Stammdaten'!A127,1,5),tab_Produktplan[],2,FALSE))</f>
        <v>12.22   Einwohnerwesen</v>
      </c>
      <c r="C154" s="25" t="str">
        <f>IF(LEN('Produktplan Stammdaten'!A127)&lt;8,"",MID('Produktplan Stammdaten'!A127,1,8)&amp;"   "&amp;VLOOKUP(MID('Produktplan Stammdaten'!A127,1,8),tab_Produktplan[],2,FALSE))</f>
        <v>12.22.03   Übermittlung von elektronischen Lohnsteuerabzugsmerkmalen (ELStAM) und Auskunftserteilung über die steuerliche Identifikationsnummer (IdNr)</v>
      </c>
      <c r="D154" s="25" t="str">
        <f>IF(LEN('Produktplan Stammdaten'!A127)&lt;9,"",MID('Produktplan Stammdaten'!A127,1,11)&amp;"   "&amp;VLOOKUP(MID('Produktplan Stammdaten'!A127,1,11),tab_Produktplan[],2,FALSE))</f>
        <v/>
      </c>
      <c r="E154" s="25" t="str">
        <f>IF('Produktplan Stammdaten'!C127="","",'Produktplan Stammdaten'!C127)</f>
        <v>x</v>
      </c>
    </row>
    <row r="155" spans="1:5" ht="38.25" x14ac:dyDescent="0.2">
      <c r="A155" s="25" t="str">
        <f>IF('Produktplan Stammdaten'!A128="","",MID('Produktplan Stammdaten'!A128,1,2)&amp;"   "&amp;VLOOKUP(MID('Produktplan Stammdaten'!A128,1,2),tab_Produktplan[],2,FALSE))</f>
        <v>12   Sicherheit und Ordnung</v>
      </c>
      <c r="B155" s="25" t="str">
        <f>IF(LEN('Produktplan Stammdaten'!A128)&lt;3,"",MID('Produktplan Stammdaten'!A128,1,5)&amp;"   "&amp;VLOOKUP(MID('Produktplan Stammdaten'!A128,1,5),tab_Produktplan[],2,FALSE))</f>
        <v>12.22   Einwohnerwesen</v>
      </c>
      <c r="C155" s="25" t="str">
        <f>IF(LEN('Produktplan Stammdaten'!A128)&lt;8,"",MID('Produktplan Stammdaten'!A128,1,8)&amp;"   "&amp;VLOOKUP(MID('Produktplan Stammdaten'!A128,1,8),tab_Produktplan[],2,FALSE))</f>
        <v>12.22.04   Bürgerservice einschl. Ortsverwaltung und Einheitlicher Ansprechpartner / Leistungen für andere Behörden</v>
      </c>
      <c r="D155" s="25" t="str">
        <f>IF(LEN('Produktplan Stammdaten'!A128)&lt;9,"",MID('Produktplan Stammdaten'!A128,1,11)&amp;"   "&amp;VLOOKUP(MID('Produktplan Stammdaten'!A128,1,11),tab_Produktplan[],2,FALSE))</f>
        <v/>
      </c>
      <c r="E155" s="25" t="str">
        <f>IF('Produktplan Stammdaten'!C128="","",'Produktplan Stammdaten'!C128)</f>
        <v>x</v>
      </c>
    </row>
    <row r="156" spans="1:5" ht="38.25" x14ac:dyDescent="0.2">
      <c r="A156" s="25" t="str">
        <f>IF('Produktplan Stammdaten'!A129="","",MID('Produktplan Stammdaten'!A129,1,2)&amp;"   "&amp;VLOOKUP(MID('Produktplan Stammdaten'!A129,1,2),tab_Produktplan[],2,FALSE))</f>
        <v>12   Sicherheit und Ordnung</v>
      </c>
      <c r="B156" s="25" t="str">
        <f>IF(LEN('Produktplan Stammdaten'!A129)&lt;3,"",MID('Produktplan Stammdaten'!A129,1,5)&amp;"   "&amp;VLOOKUP(MID('Produktplan Stammdaten'!A129,1,5),tab_Produktplan[],2,FALSE))</f>
        <v>12.22   Einwohnerwesen</v>
      </c>
      <c r="C156" s="25" t="str">
        <f>IF(LEN('Produktplan Stammdaten'!A129)&lt;8,"",MID('Produktplan Stammdaten'!A129,1,8)&amp;"   "&amp;VLOOKUP(MID('Produktplan Stammdaten'!A129,1,8),tab_Produktplan[],2,FALSE))</f>
        <v>12.22.05   Einbürgerungen / Feststellung der Staatsangehörigkeit / Bearbeitung von Staatsangehörigkeitsausweisen</v>
      </c>
      <c r="D156" s="25" t="str">
        <f>IF(LEN('Produktplan Stammdaten'!A129)&lt;9,"",MID('Produktplan Stammdaten'!A129,1,11)&amp;"   "&amp;VLOOKUP(MID('Produktplan Stammdaten'!A129,1,11),tab_Produktplan[],2,FALSE))</f>
        <v/>
      </c>
      <c r="E156" s="25" t="str">
        <f>IF('Produktplan Stammdaten'!C129="","",'Produktplan Stammdaten'!C129)</f>
        <v>x</v>
      </c>
    </row>
    <row r="157" spans="1:5" x14ac:dyDescent="0.2">
      <c r="A157" s="25" t="str">
        <f>IF('Produktplan Stammdaten'!A130="","",MID('Produktplan Stammdaten'!A130,1,2)&amp;"   "&amp;VLOOKUP(MID('Produktplan Stammdaten'!A130,1,2),tab_Produktplan[],2,FALSE))</f>
        <v>12   Sicherheit und Ordnung</v>
      </c>
      <c r="B157" s="25" t="str">
        <f>IF(LEN('Produktplan Stammdaten'!A130)&lt;3,"",MID('Produktplan Stammdaten'!A130,1,5)&amp;"   "&amp;VLOOKUP(MID('Produktplan Stammdaten'!A130,1,5),tab_Produktplan[],2,FALSE))</f>
        <v>12.22   Einwohnerwesen</v>
      </c>
      <c r="C157" s="25" t="str">
        <f>IF(LEN('Produktplan Stammdaten'!A130)&lt;8,"",MID('Produktplan Stammdaten'!A130,1,8)&amp;"   "&amp;VLOOKUP(MID('Produktplan Stammdaten'!A130,1,8),tab_Produktplan[],2,FALSE))</f>
        <v>12.22.06   Eingliederung von Spätaussiedlern/-innen</v>
      </c>
      <c r="D157" s="25" t="str">
        <f>IF(LEN('Produktplan Stammdaten'!A130)&lt;9,"",MID('Produktplan Stammdaten'!A130,1,11)&amp;"   "&amp;VLOOKUP(MID('Produktplan Stammdaten'!A130,1,11),tab_Produktplan[],2,FALSE))</f>
        <v/>
      </c>
      <c r="E157" s="25" t="str">
        <f>IF('Produktplan Stammdaten'!C130="","",'Produktplan Stammdaten'!C130)</f>
        <v>x</v>
      </c>
    </row>
    <row r="158" spans="1:5" ht="25.5" x14ac:dyDescent="0.2">
      <c r="A158" s="25" t="str">
        <f>IF('Produktplan Stammdaten'!A131="","",MID('Produktplan Stammdaten'!A131,1,2)&amp;"   "&amp;VLOOKUP(MID('Produktplan Stammdaten'!A131,1,2),tab_Produktplan[],2,FALSE))</f>
        <v>12   Sicherheit und Ordnung</v>
      </c>
      <c r="B158" s="25" t="str">
        <f>IF(LEN('Produktplan Stammdaten'!A131)&lt;3,"",MID('Produktplan Stammdaten'!A131,1,5)&amp;"   "&amp;VLOOKUP(MID('Produktplan Stammdaten'!A131,1,5),tab_Produktplan[],2,FALSE))</f>
        <v>12.22   Einwohnerwesen</v>
      </c>
      <c r="C158" s="25" t="str">
        <f>IF(LEN('Produktplan Stammdaten'!A131)&lt;8,"",MID('Produktplan Stammdaten'!A131,1,8)&amp;"   "&amp;VLOOKUP(MID('Produktplan Stammdaten'!A131,1,8),tab_Produktplan[],2,FALSE))</f>
        <v>12.22.07   Bearbeitung von Aufenthaltsregelungen für EU- Ausländer/-innen</v>
      </c>
      <c r="D158" s="25" t="str">
        <f>IF(LEN('Produktplan Stammdaten'!A131)&lt;9,"",MID('Produktplan Stammdaten'!A131,1,11)&amp;"   "&amp;VLOOKUP(MID('Produktplan Stammdaten'!A131,1,11),tab_Produktplan[],2,FALSE))</f>
        <v/>
      </c>
      <c r="E158" s="25" t="str">
        <f>IF('Produktplan Stammdaten'!C131="","",'Produktplan Stammdaten'!C131)</f>
        <v>x</v>
      </c>
    </row>
    <row r="159" spans="1:5" ht="25.5" x14ac:dyDescent="0.2">
      <c r="A159" s="25" t="str">
        <f>IF('Produktplan Stammdaten'!A132="","",MID('Produktplan Stammdaten'!A132,1,2)&amp;"   "&amp;VLOOKUP(MID('Produktplan Stammdaten'!A132,1,2),tab_Produktplan[],2,FALSE))</f>
        <v>12   Sicherheit und Ordnung</v>
      </c>
      <c r="B159" s="25" t="str">
        <f>IF(LEN('Produktplan Stammdaten'!A132)&lt;3,"",MID('Produktplan Stammdaten'!A132,1,5)&amp;"   "&amp;VLOOKUP(MID('Produktplan Stammdaten'!A132,1,5),tab_Produktplan[],2,FALSE))</f>
        <v>12.22   Einwohnerwesen</v>
      </c>
      <c r="C159" s="25" t="str">
        <f>IF(LEN('Produktplan Stammdaten'!A132)&lt;8,"",MID('Produktplan Stammdaten'!A132,1,8)&amp;"   "&amp;VLOOKUP(MID('Produktplan Stammdaten'!A132,1,8),tab_Produktplan[],2,FALSE))</f>
        <v>12.22.08   Bearbeitung von Aufenthaltsregelungen für Nicht-EU-Ausländer/-innen</v>
      </c>
      <c r="D159" s="25" t="str">
        <f>IF(LEN('Produktplan Stammdaten'!A132)&lt;9,"",MID('Produktplan Stammdaten'!A132,1,11)&amp;"   "&amp;VLOOKUP(MID('Produktplan Stammdaten'!A132,1,11),tab_Produktplan[],2,FALSE))</f>
        <v/>
      </c>
      <c r="E159" s="25" t="str">
        <f>IF('Produktplan Stammdaten'!C132="","",'Produktplan Stammdaten'!C132)</f>
        <v>x</v>
      </c>
    </row>
    <row r="160" spans="1:5" ht="25.5" x14ac:dyDescent="0.2">
      <c r="A160" s="25" t="str">
        <f>IF('Produktplan Stammdaten'!A133="","",MID('Produktplan Stammdaten'!A133,1,2)&amp;"   "&amp;VLOOKUP(MID('Produktplan Stammdaten'!A133,1,2),tab_Produktplan[],2,FALSE))</f>
        <v>12   Sicherheit und Ordnung</v>
      </c>
      <c r="B160" s="25" t="str">
        <f>IF(LEN('Produktplan Stammdaten'!A133)&lt;3,"",MID('Produktplan Stammdaten'!A133,1,5)&amp;"   "&amp;VLOOKUP(MID('Produktplan Stammdaten'!A133,1,5),tab_Produktplan[],2,FALSE))</f>
        <v>12.22   Einwohnerwesen</v>
      </c>
      <c r="C160" s="25" t="str">
        <f>IF(LEN('Produktplan Stammdaten'!A133)&lt;8,"",MID('Produktplan Stammdaten'!A133,1,8)&amp;"   "&amp;VLOOKUP(MID('Produktplan Stammdaten'!A133,1,8),tab_Produktplan[],2,FALSE))</f>
        <v>12.22.09   Bearbeitung von Aufenthaltsregelungen für Asylbewerber/-innen</v>
      </c>
      <c r="D160" s="25" t="str">
        <f>IF(LEN('Produktplan Stammdaten'!A133)&lt;9,"",MID('Produktplan Stammdaten'!A133,1,11)&amp;"   "&amp;VLOOKUP(MID('Produktplan Stammdaten'!A133,1,11),tab_Produktplan[],2,FALSE))</f>
        <v/>
      </c>
      <c r="E160" s="25" t="str">
        <f>IF('Produktplan Stammdaten'!C133="","",'Produktplan Stammdaten'!C133)</f>
        <v>x</v>
      </c>
    </row>
    <row r="161" spans="1:5" x14ac:dyDescent="0.2">
      <c r="A161" s="25" t="str">
        <f>IF('Produktplan Stammdaten'!A134="","",MID('Produktplan Stammdaten'!A134,1,2)&amp;"   "&amp;VLOOKUP(MID('Produktplan Stammdaten'!A134,1,2),tab_Produktplan[],2,FALSE))</f>
        <v>12   Sicherheit und Ordnung</v>
      </c>
      <c r="B161" s="25" t="str">
        <f>IF(LEN('Produktplan Stammdaten'!A134)&lt;3,"",MID('Produktplan Stammdaten'!A134,1,5)&amp;"   "&amp;VLOOKUP(MID('Produktplan Stammdaten'!A134,1,5),tab_Produktplan[],2,FALSE))</f>
        <v>12.22   Einwohnerwesen</v>
      </c>
      <c r="C161" s="25" t="str">
        <f>IF(LEN('Produktplan Stammdaten'!A134)&lt;8,"",MID('Produktplan Stammdaten'!A134,1,8)&amp;"   "&amp;VLOOKUP(MID('Produktplan Stammdaten'!A134,1,8),tab_Produktplan[],2,FALSE))</f>
        <v>12.22.10   Aufenthaltsbeendende Maßnahmen</v>
      </c>
      <c r="D161" s="25" t="str">
        <f>IF(LEN('Produktplan Stammdaten'!A134)&lt;9,"",MID('Produktplan Stammdaten'!A134,1,11)&amp;"   "&amp;VLOOKUP(MID('Produktplan Stammdaten'!A134,1,11),tab_Produktplan[],2,FALSE))</f>
        <v/>
      </c>
      <c r="E161" s="25" t="str">
        <f>IF('Produktplan Stammdaten'!C134="","",'Produktplan Stammdaten'!C134)</f>
        <v>x</v>
      </c>
    </row>
    <row r="162" spans="1:5" x14ac:dyDescent="0.2">
      <c r="A162" s="25" t="str">
        <f>IF('Produktplan Stammdaten'!A135="","",MID('Produktplan Stammdaten'!A135,1,2)&amp;"   "&amp;VLOOKUP(MID('Produktplan Stammdaten'!A135,1,2),tab_Produktplan[],2,FALSE))</f>
        <v>12   Sicherheit und Ordnung</v>
      </c>
      <c r="B162" s="25" t="str">
        <f>IF(LEN('Produktplan Stammdaten'!A135)&lt;3,"",MID('Produktplan Stammdaten'!A135,1,5)&amp;"   "&amp;VLOOKUP(MID('Produktplan Stammdaten'!A135,1,5),tab_Produktplan[],2,FALSE))</f>
        <v>12.23   Personenstandswesen</v>
      </c>
      <c r="C162" s="25" t="str">
        <f>IF(LEN('Produktplan Stammdaten'!A135)&lt;8,"",MID('Produktplan Stammdaten'!A135,1,8)&amp;"   "&amp;VLOOKUP(MID('Produktplan Stammdaten'!A135,1,8),tab_Produktplan[],2,FALSE))</f>
        <v/>
      </c>
      <c r="D162" s="25" t="str">
        <f>IF(LEN('Produktplan Stammdaten'!A135)&lt;9,"",MID('Produktplan Stammdaten'!A135,1,11)&amp;"   "&amp;VLOOKUP(MID('Produktplan Stammdaten'!A135,1,11),tab_Produktplan[],2,FALSE))</f>
        <v/>
      </c>
      <c r="E162" s="25" t="str">
        <f>IF('Produktplan Stammdaten'!C135="","",'Produktplan Stammdaten'!C135)</f>
        <v>x</v>
      </c>
    </row>
    <row r="163" spans="1:5" x14ac:dyDescent="0.2">
      <c r="A163" s="25" t="str">
        <f>IF('Produktplan Stammdaten'!A136="","",MID('Produktplan Stammdaten'!A136,1,2)&amp;"   "&amp;VLOOKUP(MID('Produktplan Stammdaten'!A136,1,2),tab_Produktplan[],2,FALSE))</f>
        <v>12   Sicherheit und Ordnung</v>
      </c>
      <c r="B163" s="25" t="str">
        <f>IF(LEN('Produktplan Stammdaten'!A136)&lt;3,"",MID('Produktplan Stammdaten'!A136,1,5)&amp;"   "&amp;VLOOKUP(MID('Produktplan Stammdaten'!A136,1,5),tab_Produktplan[],2,FALSE))</f>
        <v>12.23   Personenstandswesen</v>
      </c>
      <c r="C163" s="25" t="str">
        <f>IF(LEN('Produktplan Stammdaten'!A136)&lt;8,"",MID('Produktplan Stammdaten'!A136,1,8)&amp;"   "&amp;VLOOKUP(MID('Produktplan Stammdaten'!A136,1,8),tab_Produktplan[],2,FALSE))</f>
        <v>12.23.01   Beurkundung von Geburten</v>
      </c>
      <c r="D163" s="25" t="str">
        <f>IF(LEN('Produktplan Stammdaten'!A136)&lt;9,"",MID('Produktplan Stammdaten'!A136,1,11)&amp;"   "&amp;VLOOKUP(MID('Produktplan Stammdaten'!A136,1,11),tab_Produktplan[],2,FALSE))</f>
        <v/>
      </c>
      <c r="E163" s="25" t="str">
        <f>IF('Produktplan Stammdaten'!C136="","",'Produktplan Stammdaten'!C136)</f>
        <v>x</v>
      </c>
    </row>
    <row r="164" spans="1:5" x14ac:dyDescent="0.2">
      <c r="A164" s="25" t="str">
        <f>IF('Produktplan Stammdaten'!A137="","",MID('Produktplan Stammdaten'!A137,1,2)&amp;"   "&amp;VLOOKUP(MID('Produktplan Stammdaten'!A137,1,2),tab_Produktplan[],2,FALSE))</f>
        <v>12   Sicherheit und Ordnung</v>
      </c>
      <c r="B164" s="25" t="str">
        <f>IF(LEN('Produktplan Stammdaten'!A137)&lt;3,"",MID('Produktplan Stammdaten'!A137,1,5)&amp;"   "&amp;VLOOKUP(MID('Produktplan Stammdaten'!A137,1,5),tab_Produktplan[],2,FALSE))</f>
        <v>12.23   Personenstandswesen</v>
      </c>
      <c r="C164" s="25" t="str">
        <f>IF(LEN('Produktplan Stammdaten'!A137)&lt;8,"",MID('Produktplan Stammdaten'!A137,1,8)&amp;"   "&amp;VLOOKUP(MID('Produktplan Stammdaten'!A137,1,8),tab_Produktplan[],2,FALSE))</f>
        <v>12.23.02   Eheanmeldung und Eheschließung</v>
      </c>
      <c r="D164" s="25" t="str">
        <f>IF(LEN('Produktplan Stammdaten'!A137)&lt;9,"",MID('Produktplan Stammdaten'!A137,1,11)&amp;"   "&amp;VLOOKUP(MID('Produktplan Stammdaten'!A137,1,11),tab_Produktplan[],2,FALSE))</f>
        <v/>
      </c>
      <c r="E164" s="25" t="str">
        <f>IF('Produktplan Stammdaten'!C137="","",'Produktplan Stammdaten'!C137)</f>
        <v>x</v>
      </c>
    </row>
    <row r="165" spans="1:5" ht="25.5" x14ac:dyDescent="0.2">
      <c r="A165" s="25" t="str">
        <f>IF('Produktplan Stammdaten'!A138="","",MID('Produktplan Stammdaten'!A138,1,2)&amp;"   "&amp;VLOOKUP(MID('Produktplan Stammdaten'!A138,1,2),tab_Produktplan[],2,FALSE))</f>
        <v>12   Sicherheit und Ordnung</v>
      </c>
      <c r="B165" s="25" t="str">
        <f>IF(LEN('Produktplan Stammdaten'!A138)&lt;3,"",MID('Produktplan Stammdaten'!A138,1,5)&amp;"   "&amp;VLOOKUP(MID('Produktplan Stammdaten'!A138,1,5),tab_Produktplan[],2,FALSE))</f>
        <v>12.23   Personenstandswesen</v>
      </c>
      <c r="C165" s="25" t="str">
        <f>IF(LEN('Produktplan Stammdaten'!A138)&lt;8,"",MID('Produktplan Stammdaten'!A138,1,8)&amp;"   "&amp;VLOOKUP(MID('Produktplan Stammdaten'!A138,1,8),tab_Produktplan[],2,FALSE))</f>
        <v>12.23.03   Nachbeurkundung einer im Ausland begründeten Ehe oder Lebenspartnerschaft</v>
      </c>
      <c r="D165" s="25" t="str">
        <f>IF(LEN('Produktplan Stammdaten'!A138)&lt;9,"",MID('Produktplan Stammdaten'!A138,1,11)&amp;"   "&amp;VLOOKUP(MID('Produktplan Stammdaten'!A138,1,11),tab_Produktplan[],2,FALSE))</f>
        <v/>
      </c>
      <c r="E165" s="25" t="str">
        <f>IF('Produktplan Stammdaten'!C138="","",'Produktplan Stammdaten'!C138)</f>
        <v>x</v>
      </c>
    </row>
    <row r="166" spans="1:5" x14ac:dyDescent="0.2">
      <c r="A166" s="25" t="str">
        <f>IF('Produktplan Stammdaten'!A139="","",MID('Produktplan Stammdaten'!A139,1,2)&amp;"   "&amp;VLOOKUP(MID('Produktplan Stammdaten'!A139,1,2),tab_Produktplan[],2,FALSE))</f>
        <v>12   Sicherheit und Ordnung</v>
      </c>
      <c r="B166" s="25" t="str">
        <f>IF(LEN('Produktplan Stammdaten'!A139)&lt;3,"",MID('Produktplan Stammdaten'!A139,1,5)&amp;"   "&amp;VLOOKUP(MID('Produktplan Stammdaten'!A139,1,5),tab_Produktplan[],2,FALSE))</f>
        <v>12.23   Personenstandswesen</v>
      </c>
      <c r="C166" s="25" t="str">
        <f>IF(LEN('Produktplan Stammdaten'!A139)&lt;8,"",MID('Produktplan Stammdaten'!A139,1,8)&amp;"   "&amp;VLOOKUP(MID('Produktplan Stammdaten'!A139,1,8),tab_Produktplan[],2,FALSE))</f>
        <v>12.23.04   Beurkundung von Sterbefällen</v>
      </c>
      <c r="D166" s="25" t="str">
        <f>IF(LEN('Produktplan Stammdaten'!A139)&lt;9,"",MID('Produktplan Stammdaten'!A139,1,11)&amp;"   "&amp;VLOOKUP(MID('Produktplan Stammdaten'!A139,1,11),tab_Produktplan[],2,FALSE))</f>
        <v/>
      </c>
      <c r="E166" s="25" t="str">
        <f>IF('Produktplan Stammdaten'!C139="","",'Produktplan Stammdaten'!C139)</f>
        <v>x</v>
      </c>
    </row>
    <row r="167" spans="1:5" ht="25.5" x14ac:dyDescent="0.2">
      <c r="A167" s="25" t="str">
        <f>IF('Produktplan Stammdaten'!A140="","",MID('Produktplan Stammdaten'!A140,1,2)&amp;"   "&amp;VLOOKUP(MID('Produktplan Stammdaten'!A140,1,2),tab_Produktplan[],2,FALSE))</f>
        <v>12   Sicherheit und Ordnung</v>
      </c>
      <c r="B167" s="25" t="str">
        <f>IF(LEN('Produktplan Stammdaten'!A140)&lt;3,"",MID('Produktplan Stammdaten'!A140,1,5)&amp;"   "&amp;VLOOKUP(MID('Produktplan Stammdaten'!A140,1,5),tab_Produktplan[],2,FALSE))</f>
        <v>12.23   Personenstandswesen</v>
      </c>
      <c r="C167" s="25" t="str">
        <f>IF(LEN('Produktplan Stammdaten'!A140)&lt;8,"",MID('Produktplan Stammdaten'!A140,1,8)&amp;"   "&amp;VLOOKUP(MID('Produktplan Stammdaten'!A140,1,8),tab_Produktplan[],2,FALSE))</f>
        <v>12.23.05   Fortführung von Personenstandsregistern einschl. Testamentsverzeichnis</v>
      </c>
      <c r="D167" s="25" t="str">
        <f>IF(LEN('Produktplan Stammdaten'!A140)&lt;9,"",MID('Produktplan Stammdaten'!A140,1,11)&amp;"   "&amp;VLOOKUP(MID('Produktplan Stammdaten'!A140,1,11),tab_Produktplan[],2,FALSE))</f>
        <v/>
      </c>
      <c r="E167" s="25" t="str">
        <f>IF('Produktplan Stammdaten'!C140="","",'Produktplan Stammdaten'!C140)</f>
        <v>x</v>
      </c>
    </row>
    <row r="168" spans="1:5" ht="25.5" x14ac:dyDescent="0.2">
      <c r="A168" s="25" t="str">
        <f>IF('Produktplan Stammdaten'!A141="","",MID('Produktplan Stammdaten'!A141,1,2)&amp;"   "&amp;VLOOKUP(MID('Produktplan Stammdaten'!A141,1,2),tab_Produktplan[],2,FALSE))</f>
        <v>12   Sicherheit und Ordnung</v>
      </c>
      <c r="B168" s="25" t="str">
        <f>IF(LEN('Produktplan Stammdaten'!A141)&lt;3,"",MID('Produktplan Stammdaten'!A141,1,5)&amp;"   "&amp;VLOOKUP(MID('Produktplan Stammdaten'!A141,1,5),tab_Produktplan[],2,FALSE))</f>
        <v>12.23   Personenstandswesen</v>
      </c>
      <c r="C168" s="25" t="str">
        <f>IF(LEN('Produktplan Stammdaten'!A141)&lt;8,"",MID('Produktplan Stammdaten'!A141,1,8)&amp;"   "&amp;VLOOKUP(MID('Produktplan Stammdaten'!A141,1,8),tab_Produktplan[],2,FALSE))</f>
        <v>12.23.06   Informationen und Nachweise aus den Personenstandsregistern</v>
      </c>
      <c r="D168" s="25" t="str">
        <f>IF(LEN('Produktplan Stammdaten'!A141)&lt;9,"",MID('Produktplan Stammdaten'!A141,1,11)&amp;"   "&amp;VLOOKUP(MID('Produktplan Stammdaten'!A141,1,11),tab_Produktplan[],2,FALSE))</f>
        <v/>
      </c>
      <c r="E168" s="25" t="str">
        <f>IF('Produktplan Stammdaten'!C141="","",'Produktplan Stammdaten'!C141)</f>
        <v>x</v>
      </c>
    </row>
    <row r="169" spans="1:5" ht="25.5" x14ac:dyDescent="0.2">
      <c r="A169" s="25" t="str">
        <f>IF('Produktplan Stammdaten'!A142="","",MID('Produktplan Stammdaten'!A142,1,2)&amp;"   "&amp;VLOOKUP(MID('Produktplan Stammdaten'!A142,1,2),tab_Produktplan[],2,FALSE))</f>
        <v>12   Sicherheit und Ordnung</v>
      </c>
      <c r="B169" s="25" t="str">
        <f>IF(LEN('Produktplan Stammdaten'!A142)&lt;3,"",MID('Produktplan Stammdaten'!A142,1,5)&amp;"   "&amp;VLOOKUP(MID('Produktplan Stammdaten'!A142,1,5),tab_Produktplan[],2,FALSE))</f>
        <v>12.23   Personenstandswesen</v>
      </c>
      <c r="C169" s="25" t="str">
        <f>IF(LEN('Produktplan Stammdaten'!A142)&lt;8,"",MID('Produktplan Stammdaten'!A142,1,8)&amp;"   "&amp;VLOOKUP(MID('Produktplan Stammdaten'!A142,1,8),tab_Produktplan[],2,FALSE))</f>
        <v>12.23.07   Andere Beurkundungen, öffentliche Beglaubigungen</v>
      </c>
      <c r="D169" s="25" t="str">
        <f>IF(LEN('Produktplan Stammdaten'!A142)&lt;9,"",MID('Produktplan Stammdaten'!A142,1,11)&amp;"   "&amp;VLOOKUP(MID('Produktplan Stammdaten'!A142,1,11),tab_Produktplan[],2,FALSE))</f>
        <v/>
      </c>
      <c r="E169" s="25" t="str">
        <f>IF('Produktplan Stammdaten'!C142="","",'Produktplan Stammdaten'!C142)</f>
        <v>x</v>
      </c>
    </row>
    <row r="170" spans="1:5" x14ac:dyDescent="0.2">
      <c r="A170" s="25" t="str">
        <f>IF('Produktplan Stammdaten'!A143="","",MID('Produktplan Stammdaten'!A143,1,2)&amp;"   "&amp;VLOOKUP(MID('Produktplan Stammdaten'!A143,1,2),tab_Produktplan[],2,FALSE))</f>
        <v>12   Sicherheit und Ordnung</v>
      </c>
      <c r="B170" s="25" t="str">
        <f>IF(LEN('Produktplan Stammdaten'!A143)&lt;3,"",MID('Produktplan Stammdaten'!A143,1,5)&amp;"   "&amp;VLOOKUP(MID('Produktplan Stammdaten'!A143,1,5),tab_Produktplan[],2,FALSE))</f>
        <v>12.23   Personenstandswesen</v>
      </c>
      <c r="C170" s="25" t="str">
        <f>IF(LEN('Produktplan Stammdaten'!A143)&lt;8,"",MID('Produktplan Stammdaten'!A143,1,8)&amp;"   "&amp;VLOOKUP(MID('Produktplan Stammdaten'!A143,1,8),tab_Produktplan[],2,FALSE))</f>
        <v>12.23.08   Mitwirkung in Nachlass-Angelegenheiten</v>
      </c>
      <c r="D170" s="25" t="str">
        <f>IF(LEN('Produktplan Stammdaten'!A143)&lt;9,"",MID('Produktplan Stammdaten'!A143,1,11)&amp;"   "&amp;VLOOKUP(MID('Produktplan Stammdaten'!A143,1,11),tab_Produktplan[],2,FALSE))</f>
        <v/>
      </c>
      <c r="E170" s="25" t="str">
        <f>IF('Produktplan Stammdaten'!C143="","",'Produktplan Stammdaten'!C143)</f>
        <v>x</v>
      </c>
    </row>
    <row r="171" spans="1:5" x14ac:dyDescent="0.2">
      <c r="A171" s="25" t="str">
        <f>IF('Produktplan Stammdaten'!A144="","",MID('Produktplan Stammdaten'!A144,1,2)&amp;"   "&amp;VLOOKUP(MID('Produktplan Stammdaten'!A144,1,2),tab_Produktplan[],2,FALSE))</f>
        <v>12   Sicherheit und Ordnung</v>
      </c>
      <c r="B171" s="25" t="str">
        <f>IF(LEN('Produktplan Stammdaten'!A144)&lt;3,"",MID('Produktplan Stammdaten'!A144,1,5)&amp;"   "&amp;VLOOKUP(MID('Produktplan Stammdaten'!A144,1,5),tab_Produktplan[],2,FALSE))</f>
        <v>12.23   Personenstandswesen</v>
      </c>
      <c r="C171" s="25" t="str">
        <f>IF(LEN('Produktplan Stammdaten'!A144)&lt;8,"",MID('Produktplan Stammdaten'!A144,1,8)&amp;"   "&amp;VLOOKUP(MID('Produktplan Stammdaten'!A144,1,8),tab_Produktplan[],2,FALSE))</f>
        <v>12.23.09   Behördliche Namensänderungen</v>
      </c>
      <c r="D171" s="25" t="str">
        <f>IF(LEN('Produktplan Stammdaten'!A144)&lt;9,"",MID('Produktplan Stammdaten'!A144,1,11)&amp;"   "&amp;VLOOKUP(MID('Produktplan Stammdaten'!A144,1,11),tab_Produktplan[],2,FALSE))</f>
        <v/>
      </c>
      <c r="E171" s="25" t="str">
        <f>IF('Produktplan Stammdaten'!C144="","",'Produktplan Stammdaten'!C144)</f>
        <v>x</v>
      </c>
    </row>
    <row r="172" spans="1:5" ht="25.5" x14ac:dyDescent="0.2">
      <c r="A172" s="25" t="str">
        <f>IF('Produktplan Stammdaten'!A145="","",MID('Produktplan Stammdaten'!A145,1,2)&amp;"   "&amp;VLOOKUP(MID('Produktplan Stammdaten'!A145,1,2),tab_Produktplan[],2,FALSE))</f>
        <v>12   Sicherheit und Ordnung</v>
      </c>
      <c r="B172" s="25" t="str">
        <f>IF(LEN('Produktplan Stammdaten'!A145)&lt;3,"",MID('Produktplan Stammdaten'!A145,1,5)&amp;"   "&amp;VLOOKUP(MID('Produktplan Stammdaten'!A145,1,5),tab_Produktplan[],2,FALSE))</f>
        <v>12.23   Personenstandswesen</v>
      </c>
      <c r="C172" s="25" t="str">
        <f>IF(LEN('Produktplan Stammdaten'!A145)&lt;8,"",MID('Produktplan Stammdaten'!A145,1,8)&amp;"   "&amp;VLOOKUP(MID('Produktplan Stammdaten'!A145,1,8),tab_Produktplan[],2,FALSE))</f>
        <v>12.23.10   Begründung von eingetragenen Lebenspartnerschaften</v>
      </c>
      <c r="D172" s="25" t="str">
        <f>IF(LEN('Produktplan Stammdaten'!A145)&lt;9,"",MID('Produktplan Stammdaten'!A145,1,11)&amp;"   "&amp;VLOOKUP(MID('Produktplan Stammdaten'!A145,1,11),tab_Produktplan[],2,FALSE))</f>
        <v/>
      </c>
      <c r="E172" s="25" t="str">
        <f>IF('Produktplan Stammdaten'!C145="","",'Produktplan Stammdaten'!C145)</f>
        <v>x</v>
      </c>
    </row>
    <row r="173" spans="1:5" x14ac:dyDescent="0.2">
      <c r="A173" s="25" t="str">
        <f>IF('Produktplan Stammdaten'!A146="","",MID('Produktplan Stammdaten'!A146,1,2)&amp;"   "&amp;VLOOKUP(MID('Produktplan Stammdaten'!A146,1,2),tab_Produktplan[],2,FALSE))</f>
        <v>12   Sicherheit und Ordnung</v>
      </c>
      <c r="B173" s="25" t="str">
        <f>IF(LEN('Produktplan Stammdaten'!A146)&lt;3,"",MID('Produktplan Stammdaten'!A146,1,5)&amp;"   "&amp;VLOOKUP(MID('Produktplan Stammdaten'!A146,1,5),tab_Produktplan[],2,FALSE))</f>
        <v>12.24   Kommunales Grundbuchwesen</v>
      </c>
      <c r="C173" s="25" t="str">
        <f>IF(LEN('Produktplan Stammdaten'!A146)&lt;8,"",MID('Produktplan Stammdaten'!A146,1,8)&amp;"   "&amp;VLOOKUP(MID('Produktplan Stammdaten'!A146,1,8),tab_Produktplan[],2,FALSE))</f>
        <v/>
      </c>
      <c r="D173" s="25" t="str">
        <f>IF(LEN('Produktplan Stammdaten'!A146)&lt;9,"",MID('Produktplan Stammdaten'!A146,1,11)&amp;"   "&amp;VLOOKUP(MID('Produktplan Stammdaten'!A146,1,11),tab_Produktplan[],2,FALSE))</f>
        <v/>
      </c>
      <c r="E173" s="25" t="str">
        <f>IF('Produktplan Stammdaten'!C146="","",'Produktplan Stammdaten'!C146)</f>
        <v>x</v>
      </c>
    </row>
    <row r="174" spans="1:5" x14ac:dyDescent="0.2">
      <c r="A174" s="25" t="str">
        <f>IF('Produktplan Stammdaten'!A147="","",MID('Produktplan Stammdaten'!A147,1,2)&amp;"   "&amp;VLOOKUP(MID('Produktplan Stammdaten'!A147,1,2),tab_Produktplan[],2,FALSE))</f>
        <v>12   Sicherheit und Ordnung</v>
      </c>
      <c r="B174" s="25" t="str">
        <f>IF(LEN('Produktplan Stammdaten'!A147)&lt;3,"",MID('Produktplan Stammdaten'!A147,1,5)&amp;"   "&amp;VLOOKUP(MID('Produktplan Stammdaten'!A147,1,5),tab_Produktplan[],2,FALSE))</f>
        <v>12.24   Kommunales Grundbuchwesen</v>
      </c>
      <c r="C174" s="25" t="str">
        <f>IF(LEN('Produktplan Stammdaten'!A147)&lt;8,"",MID('Produktplan Stammdaten'!A147,1,8)&amp;"   "&amp;VLOOKUP(MID('Produktplan Stammdaten'!A147,1,8),tab_Produktplan[],2,FALSE))</f>
        <v>12.24.01   Entwurf und Ausfertigung von Urkunden</v>
      </c>
      <c r="D174" s="25" t="str">
        <f>IF(LEN('Produktplan Stammdaten'!A147)&lt;9,"",MID('Produktplan Stammdaten'!A147,1,11)&amp;"   "&amp;VLOOKUP(MID('Produktplan Stammdaten'!A147,1,11),tab_Produktplan[],2,FALSE))</f>
        <v/>
      </c>
      <c r="E174" s="25" t="str">
        <f>IF('Produktplan Stammdaten'!C147="","",'Produktplan Stammdaten'!C147)</f>
        <v>x</v>
      </c>
    </row>
    <row r="175" spans="1:5" x14ac:dyDescent="0.2">
      <c r="A175" s="25" t="str">
        <f>IF('Produktplan Stammdaten'!A148="","",MID('Produktplan Stammdaten'!A148,1,2)&amp;"   "&amp;VLOOKUP(MID('Produktplan Stammdaten'!A148,1,2),tab_Produktplan[],2,FALSE))</f>
        <v>12   Sicherheit und Ordnung</v>
      </c>
      <c r="B175" s="25" t="str">
        <f>IF(LEN('Produktplan Stammdaten'!A148)&lt;3,"",MID('Produktplan Stammdaten'!A148,1,5)&amp;"   "&amp;VLOOKUP(MID('Produktplan Stammdaten'!A148,1,5),tab_Produktplan[],2,FALSE))</f>
        <v>12.24   Kommunales Grundbuchwesen</v>
      </c>
      <c r="C175" s="25" t="str">
        <f>IF(LEN('Produktplan Stammdaten'!A148)&lt;8,"",MID('Produktplan Stammdaten'!A148,1,8)&amp;"   "&amp;VLOOKUP(MID('Produktplan Stammdaten'!A148,1,8),tab_Produktplan[],2,FALSE))</f>
        <v>12.24.02   Öffentliche Beglaubigungen</v>
      </c>
      <c r="D175" s="25" t="str">
        <f>IF(LEN('Produktplan Stammdaten'!A148)&lt;9,"",MID('Produktplan Stammdaten'!A148,1,11)&amp;"   "&amp;VLOOKUP(MID('Produktplan Stammdaten'!A148,1,11),tab_Produktplan[],2,FALSE))</f>
        <v/>
      </c>
      <c r="E175" s="25" t="str">
        <f>IF('Produktplan Stammdaten'!C148="","",'Produktplan Stammdaten'!C148)</f>
        <v>x</v>
      </c>
    </row>
    <row r="176" spans="1:5" x14ac:dyDescent="0.2">
      <c r="A176" s="25" t="str">
        <f>IF('Produktplan Stammdaten'!A149="","",MID('Produktplan Stammdaten'!A149,1,2)&amp;"   "&amp;VLOOKUP(MID('Produktplan Stammdaten'!A149,1,2),tab_Produktplan[],2,FALSE))</f>
        <v>12   Sicherheit und Ordnung</v>
      </c>
      <c r="B176" s="25" t="str">
        <f>IF(LEN('Produktplan Stammdaten'!A149)&lt;3,"",MID('Produktplan Stammdaten'!A149,1,5)&amp;"   "&amp;VLOOKUP(MID('Produktplan Stammdaten'!A149,1,5),tab_Produktplan[],2,FALSE))</f>
        <v>12.24   Kommunales Grundbuchwesen</v>
      </c>
      <c r="C176" s="25" t="str">
        <f>IF(LEN('Produktplan Stammdaten'!A149)&lt;8,"",MID('Produktplan Stammdaten'!A149,1,8)&amp;"   "&amp;VLOOKUP(MID('Produktplan Stammdaten'!A149,1,8),tab_Produktplan[],2,FALSE))</f>
        <v>12.24.03   Beratungen in allen Grundbuchangelegenheiten</v>
      </c>
      <c r="D176" s="25" t="str">
        <f>IF(LEN('Produktplan Stammdaten'!A149)&lt;9,"",MID('Produktplan Stammdaten'!A149,1,11)&amp;"   "&amp;VLOOKUP(MID('Produktplan Stammdaten'!A149,1,11),tab_Produktplan[],2,FALSE))</f>
        <v/>
      </c>
      <c r="E176" s="25" t="str">
        <f>IF('Produktplan Stammdaten'!C149="","",'Produktplan Stammdaten'!C149)</f>
        <v>x</v>
      </c>
    </row>
    <row r="177" spans="1:5" x14ac:dyDescent="0.2">
      <c r="A177" s="25" t="str">
        <f>IF('Produktplan Stammdaten'!A150="","",MID('Produktplan Stammdaten'!A150,1,2)&amp;"   "&amp;VLOOKUP(MID('Produktplan Stammdaten'!A150,1,2),tab_Produktplan[],2,FALSE))</f>
        <v>12   Sicherheit und Ordnung</v>
      </c>
      <c r="B177" s="25" t="str">
        <f>IF(LEN('Produktplan Stammdaten'!A150)&lt;3,"",MID('Produktplan Stammdaten'!A150,1,5)&amp;"   "&amp;VLOOKUP(MID('Produktplan Stammdaten'!A150,1,5),tab_Produktplan[],2,FALSE))</f>
        <v>12.24   Kommunales Grundbuchwesen</v>
      </c>
      <c r="C177" s="25" t="str">
        <f>IF(LEN('Produktplan Stammdaten'!A150)&lt;8,"",MID('Produktplan Stammdaten'!A150,1,8)&amp;"   "&amp;VLOOKUP(MID('Produktplan Stammdaten'!A150,1,8),tab_Produktplan[],2,FALSE))</f>
        <v>12.24.04   Grundbuchbearbeitung und Vollzug</v>
      </c>
      <c r="D177" s="25" t="str">
        <f>IF(LEN('Produktplan Stammdaten'!A150)&lt;9,"",MID('Produktplan Stammdaten'!A150,1,11)&amp;"   "&amp;VLOOKUP(MID('Produktplan Stammdaten'!A150,1,11),tab_Produktplan[],2,FALSE))</f>
        <v/>
      </c>
      <c r="E177" s="25" t="str">
        <f>IF('Produktplan Stammdaten'!C150="","",'Produktplan Stammdaten'!C150)</f>
        <v>x</v>
      </c>
    </row>
    <row r="178" spans="1:5" x14ac:dyDescent="0.2">
      <c r="A178" s="25" t="str">
        <f>IF('Produktplan Stammdaten'!A151="","",MID('Produktplan Stammdaten'!A151,1,2)&amp;"   "&amp;VLOOKUP(MID('Produktplan Stammdaten'!A151,1,2),tab_Produktplan[],2,FALSE))</f>
        <v>12   Sicherheit und Ordnung</v>
      </c>
      <c r="B178" s="25" t="str">
        <f>IF(LEN('Produktplan Stammdaten'!A151)&lt;3,"",MID('Produktplan Stammdaten'!A151,1,5)&amp;"   "&amp;VLOOKUP(MID('Produktplan Stammdaten'!A151,1,5),tab_Produktplan[],2,FALSE))</f>
        <v>12.25   Sozialversicherung</v>
      </c>
      <c r="C178" s="25" t="str">
        <f>IF(LEN('Produktplan Stammdaten'!A151)&lt;8,"",MID('Produktplan Stammdaten'!A151,1,8)&amp;"   "&amp;VLOOKUP(MID('Produktplan Stammdaten'!A151,1,8),tab_Produktplan[],2,FALSE))</f>
        <v/>
      </c>
      <c r="D178" s="25" t="str">
        <f>IF(LEN('Produktplan Stammdaten'!A151)&lt;9,"",MID('Produktplan Stammdaten'!A151,1,11)&amp;"   "&amp;VLOOKUP(MID('Produktplan Stammdaten'!A151,1,11),tab_Produktplan[],2,FALSE))</f>
        <v/>
      </c>
      <c r="E178" s="25" t="str">
        <f>IF('Produktplan Stammdaten'!C151="","",'Produktplan Stammdaten'!C151)</f>
        <v>x</v>
      </c>
    </row>
    <row r="179" spans="1:5" ht="25.5" x14ac:dyDescent="0.2">
      <c r="A179" s="25" t="str">
        <f>IF('Produktplan Stammdaten'!A152="","",MID('Produktplan Stammdaten'!A152,1,2)&amp;"   "&amp;VLOOKUP(MID('Produktplan Stammdaten'!A152,1,2),tab_Produktplan[],2,FALSE))</f>
        <v>12   Sicherheit und Ordnung</v>
      </c>
      <c r="B179" s="25" t="str">
        <f>IF(LEN('Produktplan Stammdaten'!A152)&lt;3,"",MID('Produktplan Stammdaten'!A152,1,5)&amp;"   "&amp;VLOOKUP(MID('Produktplan Stammdaten'!A152,1,5),tab_Produktplan[],2,FALSE))</f>
        <v>12.25   Sozialversicherung</v>
      </c>
      <c r="C179" s="25" t="str">
        <f>IF(LEN('Produktplan Stammdaten'!A152)&lt;8,"",MID('Produktplan Stammdaten'!A152,1,8)&amp;"   "&amp;VLOOKUP(MID('Produktplan Stammdaten'!A152,1,8),tab_Produktplan[],2,FALSE))</f>
        <v>12.25.01   Bearbeitung von Sozialversicherungsangelegenheiten</v>
      </c>
      <c r="D179" s="25" t="str">
        <f>IF(LEN('Produktplan Stammdaten'!A152)&lt;9,"",MID('Produktplan Stammdaten'!A152,1,11)&amp;"   "&amp;VLOOKUP(MID('Produktplan Stammdaten'!A152,1,11),tab_Produktplan[],2,FALSE))</f>
        <v/>
      </c>
      <c r="E179" s="25" t="str">
        <f>IF('Produktplan Stammdaten'!C152="","",'Produktplan Stammdaten'!C152)</f>
        <v>x</v>
      </c>
    </row>
    <row r="180" spans="1:5" x14ac:dyDescent="0.2">
      <c r="A180" s="25" t="str">
        <f>IF('Produktplan Stammdaten'!A153="","",MID('Produktplan Stammdaten'!A153,1,2)&amp;"   "&amp;VLOOKUP(MID('Produktplan Stammdaten'!A153,1,2),tab_Produktplan[],2,FALSE))</f>
        <v>12   Sicherheit und Ordnung</v>
      </c>
      <c r="B180" s="25" t="str">
        <f>IF(LEN('Produktplan Stammdaten'!A153)&lt;3,"",MID('Produktplan Stammdaten'!A153,1,5)&amp;"   "&amp;VLOOKUP(MID('Produktplan Stammdaten'!A153,1,5),tab_Produktplan[],2,FALSE))</f>
        <v>12.25   Sozialversicherung</v>
      </c>
      <c r="C180" s="25" t="str">
        <f>IF(LEN('Produktplan Stammdaten'!A153)&lt;8,"",MID('Produktplan Stammdaten'!A153,1,8)&amp;"   "&amp;VLOOKUP(MID('Produktplan Stammdaten'!A153,1,8),tab_Produktplan[],2,FALSE))</f>
        <v>12.25.02   Leistungen als Versicherungsamt</v>
      </c>
      <c r="D180" s="25" t="str">
        <f>IF(LEN('Produktplan Stammdaten'!A153)&lt;9,"",MID('Produktplan Stammdaten'!A153,1,11)&amp;"   "&amp;VLOOKUP(MID('Produktplan Stammdaten'!A153,1,11),tab_Produktplan[],2,FALSE))</f>
        <v/>
      </c>
      <c r="E180" s="25" t="str">
        <f>IF('Produktplan Stammdaten'!C153="","",'Produktplan Stammdaten'!C153)</f>
        <v>x</v>
      </c>
    </row>
    <row r="181" spans="1:5" ht="25.5" x14ac:dyDescent="0.2">
      <c r="A181" s="25" t="str">
        <f>IF('Produktplan Stammdaten'!A154="","",MID('Produktplan Stammdaten'!A154,1,2)&amp;"   "&amp;VLOOKUP(MID('Produktplan Stammdaten'!A154,1,2),tab_Produktplan[],2,FALSE))</f>
        <v>12   Sicherheit und Ordnung</v>
      </c>
      <c r="B181" s="25" t="str">
        <f>IF(LEN('Produktplan Stammdaten'!A154)&lt;3,"",MID('Produktplan Stammdaten'!A154,1,5)&amp;"   "&amp;VLOOKUP(MID('Produktplan Stammdaten'!A154,1,5),tab_Produktplan[],2,FALSE))</f>
        <v>12.26   Verbraucherschutz, Lebensmittelüberwachung, Veterinärwesen und Ernährung</v>
      </c>
      <c r="C181" s="25" t="str">
        <f>IF(LEN('Produktplan Stammdaten'!A154)&lt;8,"",MID('Produktplan Stammdaten'!A154,1,8)&amp;"   "&amp;VLOOKUP(MID('Produktplan Stammdaten'!A154,1,8),tab_Produktplan[],2,FALSE))</f>
        <v/>
      </c>
      <c r="D181" s="25" t="str">
        <f>IF(LEN('Produktplan Stammdaten'!A154)&lt;9,"",MID('Produktplan Stammdaten'!A154,1,11)&amp;"   "&amp;VLOOKUP(MID('Produktplan Stammdaten'!A154,1,11),tab_Produktplan[],2,FALSE))</f>
        <v/>
      </c>
      <c r="E181" s="25" t="str">
        <f>IF('Produktplan Stammdaten'!C154="","",'Produktplan Stammdaten'!C154)</f>
        <v>x</v>
      </c>
    </row>
    <row r="182" spans="1:5" ht="25.5" x14ac:dyDescent="0.2">
      <c r="A182" s="25" t="str">
        <f>IF('Produktplan Stammdaten'!A155="","",MID('Produktplan Stammdaten'!A155,1,2)&amp;"   "&amp;VLOOKUP(MID('Produktplan Stammdaten'!A155,1,2),tab_Produktplan[],2,FALSE))</f>
        <v>12   Sicherheit und Ordnung</v>
      </c>
      <c r="B182" s="25" t="str">
        <f>IF(LEN('Produktplan Stammdaten'!A155)&lt;3,"",MID('Produktplan Stammdaten'!A155,1,5)&amp;"   "&amp;VLOOKUP(MID('Produktplan Stammdaten'!A155,1,5),tab_Produktplan[],2,FALSE))</f>
        <v>12.26   Verbraucherschutz, Lebensmittelüberwachung, Veterinärwesen und Ernährung</v>
      </c>
      <c r="C182" s="25" t="str">
        <f>IF(LEN('Produktplan Stammdaten'!A155)&lt;8,"",MID('Produktplan Stammdaten'!A155,1,8)&amp;"   "&amp;VLOOKUP(MID('Produktplan Stammdaten'!A155,1,8),tab_Produktplan[],2,FALSE))</f>
        <v>12.26.01   Betriebskontrollen</v>
      </c>
      <c r="D182" s="25" t="str">
        <f>IF(LEN('Produktplan Stammdaten'!A155)&lt;9,"",MID('Produktplan Stammdaten'!A155,1,11)&amp;"   "&amp;VLOOKUP(MID('Produktplan Stammdaten'!A155,1,11),tab_Produktplan[],2,FALSE))</f>
        <v/>
      </c>
      <c r="E182" s="25" t="str">
        <f>IF('Produktplan Stammdaten'!C155="","",'Produktplan Stammdaten'!C155)</f>
        <v>x</v>
      </c>
    </row>
    <row r="183" spans="1:5" ht="25.5" x14ac:dyDescent="0.2">
      <c r="A183" s="25" t="str">
        <f>IF('Produktplan Stammdaten'!A156="","",MID('Produktplan Stammdaten'!A156,1,2)&amp;"   "&amp;VLOOKUP(MID('Produktplan Stammdaten'!A156,1,2),tab_Produktplan[],2,FALSE))</f>
        <v>12   Sicherheit und Ordnung</v>
      </c>
      <c r="B183" s="25" t="str">
        <f>IF(LEN('Produktplan Stammdaten'!A156)&lt;3,"",MID('Produktplan Stammdaten'!A156,1,5)&amp;"   "&amp;VLOOKUP(MID('Produktplan Stammdaten'!A156,1,5),tab_Produktplan[],2,FALSE))</f>
        <v>12.26   Verbraucherschutz, Lebensmittelüberwachung, Veterinärwesen und Ernährung</v>
      </c>
      <c r="C183" s="25" t="str">
        <f>IF(LEN('Produktplan Stammdaten'!A156)&lt;8,"",MID('Produktplan Stammdaten'!A156,1,8)&amp;"   "&amp;VLOOKUP(MID('Produktplan Stammdaten'!A156,1,8),tab_Produktplan[],2,FALSE))</f>
        <v>12.26.02   Probenahme</v>
      </c>
      <c r="D183" s="25" t="str">
        <f>IF(LEN('Produktplan Stammdaten'!A156)&lt;9,"",MID('Produktplan Stammdaten'!A156,1,11)&amp;"   "&amp;VLOOKUP(MID('Produktplan Stammdaten'!A156,1,11),tab_Produktplan[],2,FALSE))</f>
        <v/>
      </c>
      <c r="E183" s="25" t="str">
        <f>IF('Produktplan Stammdaten'!C156="","",'Produktplan Stammdaten'!C156)</f>
        <v>x</v>
      </c>
    </row>
    <row r="184" spans="1:5" ht="25.5" x14ac:dyDescent="0.2">
      <c r="A184" s="25" t="str">
        <f>IF('Produktplan Stammdaten'!A157="","",MID('Produktplan Stammdaten'!A157,1,2)&amp;"   "&amp;VLOOKUP(MID('Produktplan Stammdaten'!A157,1,2),tab_Produktplan[],2,FALSE))</f>
        <v>12   Sicherheit und Ordnung</v>
      </c>
      <c r="B184" s="25" t="str">
        <f>IF(LEN('Produktplan Stammdaten'!A157)&lt;3,"",MID('Produktplan Stammdaten'!A157,1,5)&amp;"   "&amp;VLOOKUP(MID('Produktplan Stammdaten'!A157,1,5),tab_Produktplan[],2,FALSE))</f>
        <v>12.26   Verbraucherschutz, Lebensmittelüberwachung, Veterinärwesen und Ernährung</v>
      </c>
      <c r="C184" s="25" t="str">
        <f>IF(LEN('Produktplan Stammdaten'!A157)&lt;8,"",MID('Produktplan Stammdaten'!A157,1,8)&amp;"   "&amp;VLOOKUP(MID('Produktplan Stammdaten'!A157,1,8),tab_Produktplan[],2,FALSE))</f>
        <v>12.26.03   Überwachung der Fleischhygiene</v>
      </c>
      <c r="D184" s="25" t="str">
        <f>IF(LEN('Produktplan Stammdaten'!A157)&lt;9,"",MID('Produktplan Stammdaten'!A157,1,11)&amp;"   "&amp;VLOOKUP(MID('Produktplan Stammdaten'!A157,1,11),tab_Produktplan[],2,FALSE))</f>
        <v/>
      </c>
      <c r="E184" s="25" t="str">
        <f>IF('Produktplan Stammdaten'!C157="","",'Produktplan Stammdaten'!C157)</f>
        <v>x</v>
      </c>
    </row>
    <row r="185" spans="1:5" ht="25.5" x14ac:dyDescent="0.2">
      <c r="A185" s="25" t="str">
        <f>IF('Produktplan Stammdaten'!A158="","",MID('Produktplan Stammdaten'!A158,1,2)&amp;"   "&amp;VLOOKUP(MID('Produktplan Stammdaten'!A158,1,2),tab_Produktplan[],2,FALSE))</f>
        <v>12   Sicherheit und Ordnung</v>
      </c>
      <c r="B185" s="25" t="str">
        <f>IF(LEN('Produktplan Stammdaten'!A158)&lt;3,"",MID('Produktplan Stammdaten'!A158,1,5)&amp;"   "&amp;VLOOKUP(MID('Produktplan Stammdaten'!A158,1,5),tab_Produktplan[],2,FALSE))</f>
        <v>12.26   Verbraucherschutz, Lebensmittelüberwachung, Veterinärwesen und Ernährung</v>
      </c>
      <c r="C185" s="25" t="str">
        <f>IF(LEN('Produktplan Stammdaten'!A158)&lt;8,"",MID('Produktplan Stammdaten'!A158,1,8)&amp;"   "&amp;VLOOKUP(MID('Produktplan Stammdaten'!A158,1,8),tab_Produktplan[],2,FALSE))</f>
        <v>12.26.04   Tiergesundheit und Tierkörperentsorgung</v>
      </c>
      <c r="D185" s="25" t="str">
        <f>IF(LEN('Produktplan Stammdaten'!A158)&lt;9,"",MID('Produktplan Stammdaten'!A158,1,11)&amp;"   "&amp;VLOOKUP(MID('Produktplan Stammdaten'!A158,1,11),tab_Produktplan[],2,FALSE))</f>
        <v/>
      </c>
      <c r="E185" s="25" t="str">
        <f>IF('Produktplan Stammdaten'!C158="","",'Produktplan Stammdaten'!C158)</f>
        <v>x</v>
      </c>
    </row>
    <row r="186" spans="1:5" ht="25.5" x14ac:dyDescent="0.2">
      <c r="A186" s="25" t="str">
        <f>IF('Produktplan Stammdaten'!A159="","",MID('Produktplan Stammdaten'!A159,1,2)&amp;"   "&amp;VLOOKUP(MID('Produktplan Stammdaten'!A159,1,2),tab_Produktplan[],2,FALSE))</f>
        <v>12   Sicherheit und Ordnung</v>
      </c>
      <c r="B186" s="25" t="str">
        <f>IF(LEN('Produktplan Stammdaten'!A159)&lt;3,"",MID('Produktplan Stammdaten'!A159,1,5)&amp;"   "&amp;VLOOKUP(MID('Produktplan Stammdaten'!A159,1,5),tab_Produktplan[],2,FALSE))</f>
        <v>12.26   Verbraucherschutz, Lebensmittelüberwachung, Veterinärwesen und Ernährung</v>
      </c>
      <c r="C186" s="25" t="str">
        <f>IF(LEN('Produktplan Stammdaten'!A159)&lt;8,"",MID('Produktplan Stammdaten'!A159,1,8)&amp;"   "&amp;VLOOKUP(MID('Produktplan Stammdaten'!A159,1,8),tab_Produktplan[],2,FALSE))</f>
        <v>12.26.05   Tierarzneimittelüberwachung</v>
      </c>
      <c r="D186" s="25" t="str">
        <f>IF(LEN('Produktplan Stammdaten'!A159)&lt;9,"",MID('Produktplan Stammdaten'!A159,1,11)&amp;"   "&amp;VLOOKUP(MID('Produktplan Stammdaten'!A159,1,11),tab_Produktplan[],2,FALSE))</f>
        <v/>
      </c>
      <c r="E186" s="25" t="str">
        <f>IF('Produktplan Stammdaten'!C159="","",'Produktplan Stammdaten'!C159)</f>
        <v>x</v>
      </c>
    </row>
    <row r="187" spans="1:5" ht="25.5" x14ac:dyDescent="0.2">
      <c r="A187" s="25" t="str">
        <f>IF('Produktplan Stammdaten'!A160="","",MID('Produktplan Stammdaten'!A160,1,2)&amp;"   "&amp;VLOOKUP(MID('Produktplan Stammdaten'!A160,1,2),tab_Produktplan[],2,FALSE))</f>
        <v>12   Sicherheit und Ordnung</v>
      </c>
      <c r="B187" s="25" t="str">
        <f>IF(LEN('Produktplan Stammdaten'!A160)&lt;3,"",MID('Produktplan Stammdaten'!A160,1,5)&amp;"   "&amp;VLOOKUP(MID('Produktplan Stammdaten'!A160,1,5),tab_Produktplan[],2,FALSE))</f>
        <v>12.26   Verbraucherschutz, Lebensmittelüberwachung, Veterinärwesen und Ernährung</v>
      </c>
      <c r="C187" s="25" t="str">
        <f>IF(LEN('Produktplan Stammdaten'!A160)&lt;8,"",MID('Produktplan Stammdaten'!A160,1,8)&amp;"   "&amp;VLOOKUP(MID('Produktplan Stammdaten'!A160,1,8),tab_Produktplan[],2,FALSE))</f>
        <v>12.26.06   Allgemeiner Tierschutz</v>
      </c>
      <c r="D187" s="25" t="str">
        <f>IF(LEN('Produktplan Stammdaten'!A160)&lt;9,"",MID('Produktplan Stammdaten'!A160,1,11)&amp;"   "&amp;VLOOKUP(MID('Produktplan Stammdaten'!A160,1,11),tab_Produktplan[],2,FALSE))</f>
        <v/>
      </c>
      <c r="E187" s="25" t="str">
        <f>IF('Produktplan Stammdaten'!C160="","",'Produktplan Stammdaten'!C160)</f>
        <v>x</v>
      </c>
    </row>
    <row r="188" spans="1:5" ht="25.5" x14ac:dyDescent="0.2">
      <c r="A188" s="25" t="str">
        <f>IF('Produktplan Stammdaten'!A161="","",MID('Produktplan Stammdaten'!A161,1,2)&amp;"   "&amp;VLOOKUP(MID('Produktplan Stammdaten'!A161,1,2),tab_Produktplan[],2,FALSE))</f>
        <v>12   Sicherheit und Ordnung</v>
      </c>
      <c r="B188" s="25" t="str">
        <f>IF(LEN('Produktplan Stammdaten'!A161)&lt;3,"",MID('Produktplan Stammdaten'!A161,1,5)&amp;"   "&amp;VLOOKUP(MID('Produktplan Stammdaten'!A161,1,5),tab_Produktplan[],2,FALSE))</f>
        <v>12.26   Verbraucherschutz, Lebensmittelüberwachung, Veterinärwesen und Ernährung</v>
      </c>
      <c r="C188" s="25" t="str">
        <f>IF(LEN('Produktplan Stammdaten'!A161)&lt;8,"",MID('Produktplan Stammdaten'!A161,1,8)&amp;"   "&amp;VLOOKUP(MID('Produktplan Stammdaten'!A161,1,8),tab_Produktplan[],2,FALSE))</f>
        <v>12.26.07   Schutz von Tieren im Rahmen von Tierversuchen</v>
      </c>
      <c r="D188" s="25" t="str">
        <f>IF(LEN('Produktplan Stammdaten'!A161)&lt;9,"",MID('Produktplan Stammdaten'!A161,1,11)&amp;"   "&amp;VLOOKUP(MID('Produktplan Stammdaten'!A161,1,11),tab_Produktplan[],2,FALSE))</f>
        <v/>
      </c>
      <c r="E188" s="25" t="str">
        <f>IF('Produktplan Stammdaten'!C161="","",'Produktplan Stammdaten'!C161)</f>
        <v>x</v>
      </c>
    </row>
    <row r="189" spans="1:5" ht="25.5" x14ac:dyDescent="0.2">
      <c r="A189" s="25" t="str">
        <f>IF('Produktplan Stammdaten'!A162="","",MID('Produktplan Stammdaten'!A162,1,2)&amp;"   "&amp;VLOOKUP(MID('Produktplan Stammdaten'!A162,1,2),tab_Produktplan[],2,FALSE))</f>
        <v>12   Sicherheit und Ordnung</v>
      </c>
      <c r="B189" s="25" t="str">
        <f>IF(LEN('Produktplan Stammdaten'!A162)&lt;3,"",MID('Produktplan Stammdaten'!A162,1,5)&amp;"   "&amp;VLOOKUP(MID('Produktplan Stammdaten'!A162,1,5),tab_Produktplan[],2,FALSE))</f>
        <v>12.26   Verbraucherschutz, Lebensmittelüberwachung, Veterinärwesen und Ernährung</v>
      </c>
      <c r="C189" s="25" t="str">
        <f>IF(LEN('Produktplan Stammdaten'!A162)&lt;8,"",MID('Produktplan Stammdaten'!A162,1,8)&amp;"   "&amp;VLOOKUP(MID('Produktplan Stammdaten'!A162,1,8),tab_Produktplan[],2,FALSE))</f>
        <v>12.26.08   Ernährungs- und Verbraucherinformation</v>
      </c>
      <c r="D189" s="25" t="str">
        <f>IF(LEN('Produktplan Stammdaten'!A162)&lt;9,"",MID('Produktplan Stammdaten'!A162,1,11)&amp;"   "&amp;VLOOKUP(MID('Produktplan Stammdaten'!A162,1,11),tab_Produktplan[],2,FALSE))</f>
        <v/>
      </c>
      <c r="E189" s="25" t="str">
        <f>IF('Produktplan Stammdaten'!C162="","",'Produktplan Stammdaten'!C162)</f>
        <v>x</v>
      </c>
    </row>
    <row r="190" spans="1:5" x14ac:dyDescent="0.2">
      <c r="A190" s="25" t="str">
        <f>IF('Produktplan Stammdaten'!A163="","",MID('Produktplan Stammdaten'!A163,1,2)&amp;"   "&amp;VLOOKUP(MID('Produktplan Stammdaten'!A163,1,2),tab_Produktplan[],2,FALSE))</f>
        <v>12   Sicherheit und Ordnung</v>
      </c>
      <c r="B190" s="25" t="str">
        <f>IF(LEN('Produktplan Stammdaten'!A163)&lt;3,"",MID('Produktplan Stammdaten'!A163,1,5)&amp;"   "&amp;VLOOKUP(MID('Produktplan Stammdaten'!A163,1,5),tab_Produktplan[],2,FALSE))</f>
        <v>12.60   Brandschutz</v>
      </c>
      <c r="C190" s="25" t="str">
        <f>IF(LEN('Produktplan Stammdaten'!A163)&lt;8,"",MID('Produktplan Stammdaten'!A163,1,8)&amp;"   "&amp;VLOOKUP(MID('Produktplan Stammdaten'!A163,1,8),tab_Produktplan[],2,FALSE))</f>
        <v/>
      </c>
      <c r="D190" s="25" t="str">
        <f>IF(LEN('Produktplan Stammdaten'!A163)&lt;9,"",MID('Produktplan Stammdaten'!A163,1,11)&amp;"   "&amp;VLOOKUP(MID('Produktplan Stammdaten'!A163,1,11),tab_Produktplan[],2,FALSE))</f>
        <v/>
      </c>
      <c r="E190" s="25" t="str">
        <f>IF('Produktplan Stammdaten'!C163="","",'Produktplan Stammdaten'!C163)</f>
        <v>x</v>
      </c>
    </row>
    <row r="191" spans="1:5" x14ac:dyDescent="0.2">
      <c r="A191" s="25" t="str">
        <f>IF('Produktplan Stammdaten'!A164="","",MID('Produktplan Stammdaten'!A164,1,2)&amp;"   "&amp;VLOOKUP(MID('Produktplan Stammdaten'!A164,1,2),tab_Produktplan[],2,FALSE))</f>
        <v>12   Sicherheit und Ordnung</v>
      </c>
      <c r="B191" s="25" t="str">
        <f>IF(LEN('Produktplan Stammdaten'!A164)&lt;3,"",MID('Produktplan Stammdaten'!A164,1,5)&amp;"   "&amp;VLOOKUP(MID('Produktplan Stammdaten'!A164,1,5),tab_Produktplan[],2,FALSE))</f>
        <v>12.60   Brandschutz</v>
      </c>
      <c r="C191" s="25" t="str">
        <f>IF(LEN('Produktplan Stammdaten'!A164)&lt;8,"",MID('Produktplan Stammdaten'!A164,1,8)&amp;"   "&amp;VLOOKUP(MID('Produktplan Stammdaten'!A164,1,8),tab_Produktplan[],2,FALSE))</f>
        <v>12.60.01   Brandbekämpfung, Technische Hilfeleistung</v>
      </c>
      <c r="D191" s="25" t="str">
        <f>IF(LEN('Produktplan Stammdaten'!A164)&lt;9,"",MID('Produktplan Stammdaten'!A164,1,11)&amp;"   "&amp;VLOOKUP(MID('Produktplan Stammdaten'!A164,1,11),tab_Produktplan[],2,FALSE))</f>
        <v/>
      </c>
      <c r="E191" s="25" t="str">
        <f>IF('Produktplan Stammdaten'!C164="","",'Produktplan Stammdaten'!C164)</f>
        <v>x</v>
      </c>
    </row>
    <row r="192" spans="1:5" x14ac:dyDescent="0.2">
      <c r="A192" s="25" t="str">
        <f>IF('Produktplan Stammdaten'!A165="","",MID('Produktplan Stammdaten'!A165,1,2)&amp;"   "&amp;VLOOKUP(MID('Produktplan Stammdaten'!A165,1,2),tab_Produktplan[],2,FALSE))</f>
        <v>12   Sicherheit und Ordnung</v>
      </c>
      <c r="B192" s="25" t="str">
        <f>IF(LEN('Produktplan Stammdaten'!A165)&lt;3,"",MID('Produktplan Stammdaten'!A165,1,5)&amp;"   "&amp;VLOOKUP(MID('Produktplan Stammdaten'!A165,1,5),tab_Produktplan[],2,FALSE))</f>
        <v>12.60   Brandschutz</v>
      </c>
      <c r="C192" s="25" t="str">
        <f>IF(LEN('Produktplan Stammdaten'!A165)&lt;8,"",MID('Produktplan Stammdaten'!A165,1,8)&amp;"   "&amp;VLOOKUP(MID('Produktplan Stammdaten'!A165,1,8),tab_Produktplan[],2,FALSE))</f>
        <v>12.60.02   Feuersicherheitswachdienst</v>
      </c>
      <c r="D192" s="25" t="str">
        <f>IF(LEN('Produktplan Stammdaten'!A165)&lt;9,"",MID('Produktplan Stammdaten'!A165,1,11)&amp;"   "&amp;VLOOKUP(MID('Produktplan Stammdaten'!A165,1,11),tab_Produktplan[],2,FALSE))</f>
        <v/>
      </c>
      <c r="E192" s="25" t="str">
        <f>IF('Produktplan Stammdaten'!C165="","",'Produktplan Stammdaten'!C165)</f>
        <v>x</v>
      </c>
    </row>
    <row r="193" spans="1:5" ht="25.5" x14ac:dyDescent="0.2">
      <c r="A193" s="25" t="str">
        <f>IF('Produktplan Stammdaten'!A166="","",MID('Produktplan Stammdaten'!A166,1,2)&amp;"   "&amp;VLOOKUP(MID('Produktplan Stammdaten'!A166,1,2),tab_Produktplan[],2,FALSE))</f>
        <v>12   Sicherheit und Ordnung</v>
      </c>
      <c r="B193" s="25" t="str">
        <f>IF(LEN('Produktplan Stammdaten'!A166)&lt;3,"",MID('Produktplan Stammdaten'!A166,1,5)&amp;"   "&amp;VLOOKUP(MID('Produktplan Stammdaten'!A166,1,5),tab_Produktplan[],2,FALSE))</f>
        <v>12.60   Brandschutz</v>
      </c>
      <c r="C193" s="25" t="str">
        <f>IF(LEN('Produktplan Stammdaten'!A166)&lt;8,"",MID('Produktplan Stammdaten'!A166,1,8)&amp;"   "&amp;VLOOKUP(MID('Produktplan Stammdaten'!A166,1,8),tab_Produktplan[],2,FALSE))</f>
        <v>12.60.03   Beratungen und Brandverhütungsschauen außerhalb des Bereichs Bauordnungsrecht</v>
      </c>
      <c r="D193" s="25" t="str">
        <f>IF(LEN('Produktplan Stammdaten'!A166)&lt;9,"",MID('Produktplan Stammdaten'!A166,1,11)&amp;"   "&amp;VLOOKUP(MID('Produktplan Stammdaten'!A166,1,11),tab_Produktplan[],2,FALSE))</f>
        <v/>
      </c>
      <c r="E193" s="25" t="str">
        <f>IF('Produktplan Stammdaten'!C166="","",'Produktplan Stammdaten'!C166)</f>
        <v>x</v>
      </c>
    </row>
    <row r="194" spans="1:5" x14ac:dyDescent="0.2">
      <c r="A194" s="25" t="str">
        <f>IF('Produktplan Stammdaten'!A167="","",MID('Produktplan Stammdaten'!A167,1,2)&amp;"   "&amp;VLOOKUP(MID('Produktplan Stammdaten'!A167,1,2),tab_Produktplan[],2,FALSE))</f>
        <v>12   Sicherheit und Ordnung</v>
      </c>
      <c r="B194" s="25" t="str">
        <f>IF(LEN('Produktplan Stammdaten'!A167)&lt;3,"",MID('Produktplan Stammdaten'!A167,1,5)&amp;"   "&amp;VLOOKUP(MID('Produktplan Stammdaten'!A167,1,5),tab_Produktplan[],2,FALSE))</f>
        <v>12.60   Brandschutz</v>
      </c>
      <c r="C194" s="25" t="str">
        <f>IF(LEN('Produktplan Stammdaten'!A167)&lt;8,"",MID('Produktplan Stammdaten'!A167,1,8)&amp;"   "&amp;VLOOKUP(MID('Produktplan Stammdaten'!A167,1,8),tab_Produktplan[],2,FALSE))</f>
        <v>12.60.04   Brandschutzerziehung und -aufklärung</v>
      </c>
      <c r="D194" s="25" t="str">
        <f>IF(LEN('Produktplan Stammdaten'!A167)&lt;9,"",MID('Produktplan Stammdaten'!A167,1,11)&amp;"   "&amp;VLOOKUP(MID('Produktplan Stammdaten'!A167,1,11),tab_Produktplan[],2,FALSE))</f>
        <v/>
      </c>
      <c r="E194" s="25" t="str">
        <f>IF('Produktplan Stammdaten'!C167="","",'Produktplan Stammdaten'!C167)</f>
        <v>x</v>
      </c>
    </row>
    <row r="195" spans="1:5" x14ac:dyDescent="0.2">
      <c r="A195" s="25" t="str">
        <f>IF('Produktplan Stammdaten'!A168="","",MID('Produktplan Stammdaten'!A168,1,2)&amp;"   "&amp;VLOOKUP(MID('Produktplan Stammdaten'!A168,1,2),tab_Produktplan[],2,FALSE))</f>
        <v>12   Sicherheit und Ordnung</v>
      </c>
      <c r="B195" s="25" t="str">
        <f>IF(LEN('Produktplan Stammdaten'!A168)&lt;3,"",MID('Produktplan Stammdaten'!A168,1,5)&amp;"   "&amp;VLOOKUP(MID('Produktplan Stammdaten'!A168,1,5),tab_Produktplan[],2,FALSE))</f>
        <v>12.60   Brandschutz</v>
      </c>
      <c r="C195" s="25" t="str">
        <f>IF(LEN('Produktplan Stammdaten'!A168)&lt;8,"",MID('Produktplan Stammdaten'!A168,1,8)&amp;"   "&amp;VLOOKUP(MID('Produktplan Stammdaten'!A168,1,8),tab_Produktplan[],2,FALSE))</f>
        <v>12.60.05   Dienstleistungen für Dritte</v>
      </c>
      <c r="D195" s="25" t="str">
        <f>IF(LEN('Produktplan Stammdaten'!A168)&lt;9,"",MID('Produktplan Stammdaten'!A168,1,11)&amp;"   "&amp;VLOOKUP(MID('Produktplan Stammdaten'!A168,1,11),tab_Produktplan[],2,FALSE))</f>
        <v/>
      </c>
      <c r="E195" s="25" t="str">
        <f>IF('Produktplan Stammdaten'!C168="","",'Produktplan Stammdaten'!C168)</f>
        <v>x</v>
      </c>
    </row>
    <row r="196" spans="1:5" x14ac:dyDescent="0.2">
      <c r="A196" s="25" t="str">
        <f>IF('Produktplan Stammdaten'!A169="","",MID('Produktplan Stammdaten'!A169,1,2)&amp;"   "&amp;VLOOKUP(MID('Produktplan Stammdaten'!A169,1,2),tab_Produktplan[],2,FALSE))</f>
        <v>12   Sicherheit und Ordnung</v>
      </c>
      <c r="B196" s="25" t="str">
        <f>IF(LEN('Produktplan Stammdaten'!A169)&lt;3,"",MID('Produktplan Stammdaten'!A169,1,5)&amp;"   "&amp;VLOOKUP(MID('Produktplan Stammdaten'!A169,1,5),tab_Produktplan[],2,FALSE))</f>
        <v>12.70   Rettungsdienst</v>
      </c>
      <c r="C196" s="25" t="str">
        <f>IF(LEN('Produktplan Stammdaten'!A169)&lt;8,"",MID('Produktplan Stammdaten'!A169,1,8)&amp;"   "&amp;VLOOKUP(MID('Produktplan Stammdaten'!A169,1,8),tab_Produktplan[],2,FALSE))</f>
        <v/>
      </c>
      <c r="D196" s="25" t="str">
        <f>IF(LEN('Produktplan Stammdaten'!A169)&lt;9,"",MID('Produktplan Stammdaten'!A169,1,11)&amp;"   "&amp;VLOOKUP(MID('Produktplan Stammdaten'!A169,1,11),tab_Produktplan[],2,FALSE))</f>
        <v/>
      </c>
      <c r="E196" s="25" t="str">
        <f>IF('Produktplan Stammdaten'!C169="","",'Produktplan Stammdaten'!C169)</f>
        <v>x</v>
      </c>
    </row>
    <row r="197" spans="1:5" x14ac:dyDescent="0.2">
      <c r="A197" s="25" t="str">
        <f>IF('Produktplan Stammdaten'!A170="","",MID('Produktplan Stammdaten'!A170,1,2)&amp;"   "&amp;VLOOKUP(MID('Produktplan Stammdaten'!A170,1,2),tab_Produktplan[],2,FALSE))</f>
        <v>12   Sicherheit und Ordnung</v>
      </c>
      <c r="B197" s="25" t="str">
        <f>IF(LEN('Produktplan Stammdaten'!A170)&lt;3,"",MID('Produktplan Stammdaten'!A170,1,5)&amp;"   "&amp;VLOOKUP(MID('Produktplan Stammdaten'!A170,1,5),tab_Produktplan[],2,FALSE))</f>
        <v>12.80   Katastrophenschutz</v>
      </c>
      <c r="C197" s="25" t="str">
        <f>IF(LEN('Produktplan Stammdaten'!A170)&lt;8,"",MID('Produktplan Stammdaten'!A170,1,8)&amp;"   "&amp;VLOOKUP(MID('Produktplan Stammdaten'!A170,1,8),tab_Produktplan[],2,FALSE))</f>
        <v/>
      </c>
      <c r="D197" s="25" t="str">
        <f>IF(LEN('Produktplan Stammdaten'!A170)&lt;9,"",MID('Produktplan Stammdaten'!A170,1,11)&amp;"   "&amp;VLOOKUP(MID('Produktplan Stammdaten'!A170,1,11),tab_Produktplan[],2,FALSE))</f>
        <v/>
      </c>
      <c r="E197" s="25" t="str">
        <f>IF('Produktplan Stammdaten'!C170="","",'Produktplan Stammdaten'!C170)</f>
        <v>x</v>
      </c>
    </row>
    <row r="198" spans="1:5" x14ac:dyDescent="0.2">
      <c r="A198" s="25" t="str">
        <f>IF('Produktplan Stammdaten'!A171="","",MID('Produktplan Stammdaten'!A171,1,2)&amp;"   "&amp;VLOOKUP(MID('Produktplan Stammdaten'!A171,1,2),tab_Produktplan[],2,FALSE))</f>
        <v>12   Sicherheit und Ordnung</v>
      </c>
      <c r="B198" s="25" t="str">
        <f>IF(LEN('Produktplan Stammdaten'!A171)&lt;3,"",MID('Produktplan Stammdaten'!A171,1,5)&amp;"   "&amp;VLOOKUP(MID('Produktplan Stammdaten'!A171,1,5),tab_Produktplan[],2,FALSE))</f>
        <v>12.80   Katastrophenschutz</v>
      </c>
      <c r="C198" s="25" t="str">
        <f>IF(LEN('Produktplan Stammdaten'!A171)&lt;8,"",MID('Produktplan Stammdaten'!A171,1,8)&amp;"   "&amp;VLOOKUP(MID('Produktplan Stammdaten'!A171,1,8),tab_Produktplan[],2,FALSE))</f>
        <v>12.80.01   Katastrophenabwehr</v>
      </c>
      <c r="D198" s="25" t="str">
        <f>IF(LEN('Produktplan Stammdaten'!A171)&lt;9,"",MID('Produktplan Stammdaten'!A171,1,11)&amp;"   "&amp;VLOOKUP(MID('Produktplan Stammdaten'!A171,1,11),tab_Produktplan[],2,FALSE))</f>
        <v/>
      </c>
      <c r="E198" s="25" t="str">
        <f>IF('Produktplan Stammdaten'!C171="","",'Produktplan Stammdaten'!C171)</f>
        <v>x</v>
      </c>
    </row>
    <row r="199" spans="1:5" x14ac:dyDescent="0.2">
      <c r="A199" s="25" t="str">
        <f>IF('Produktplan Stammdaten'!A172="","",MID('Produktplan Stammdaten'!A172,1,2)&amp;"   "&amp;VLOOKUP(MID('Produktplan Stammdaten'!A172,1,2),tab_Produktplan[],2,FALSE))</f>
        <v>12   Sicherheit und Ordnung</v>
      </c>
      <c r="B199" s="25" t="str">
        <f>IF(LEN('Produktplan Stammdaten'!A172)&lt;3,"",MID('Produktplan Stammdaten'!A172,1,5)&amp;"   "&amp;VLOOKUP(MID('Produktplan Stammdaten'!A172,1,5),tab_Produktplan[],2,FALSE))</f>
        <v>12.80   Katastrophenschutz</v>
      </c>
      <c r="C199" s="25" t="str">
        <f>IF(LEN('Produktplan Stammdaten'!A172)&lt;8,"",MID('Produktplan Stammdaten'!A172,1,8)&amp;"   "&amp;VLOOKUP(MID('Produktplan Stammdaten'!A172,1,8),tab_Produktplan[],2,FALSE))</f>
        <v>12.80.02   Bevölkerungsschutz</v>
      </c>
      <c r="D199" s="25" t="str">
        <f>IF(LEN('Produktplan Stammdaten'!A172)&lt;9,"",MID('Produktplan Stammdaten'!A172,1,11)&amp;"   "&amp;VLOOKUP(MID('Produktplan Stammdaten'!A172,1,11),tab_Produktplan[],2,FALSE))</f>
        <v/>
      </c>
      <c r="E199" s="25" t="str">
        <f>IF('Produktplan Stammdaten'!C172="","",'Produktplan Stammdaten'!C172)</f>
        <v>x</v>
      </c>
    </row>
    <row r="200" spans="1:5" x14ac:dyDescent="0.2">
      <c r="A200" s="25" t="str">
        <f>IF('Produktplan Stammdaten'!A173="","",MID('Produktplan Stammdaten'!A173,1,2)&amp;"   "&amp;VLOOKUP(MID('Produktplan Stammdaten'!A173,1,2),tab_Produktplan[],2,FALSE))</f>
        <v>18   Leistungen des KVBW (nur vom KVBW zu verwenden)</v>
      </c>
      <c r="B200" s="25" t="str">
        <f>IF(LEN('Produktplan Stammdaten'!A173)&lt;3,"",MID('Produktplan Stammdaten'!A173,1,5)&amp;"   "&amp;VLOOKUP(MID('Produktplan Stammdaten'!A173,1,5),tab_Produktplan[],2,FALSE))</f>
        <v/>
      </c>
      <c r="C200" s="25" t="str">
        <f>IF(LEN('Produktplan Stammdaten'!A173)&lt;8,"",MID('Produktplan Stammdaten'!A173,1,8)&amp;"   "&amp;VLOOKUP(MID('Produktplan Stammdaten'!A173,1,8),tab_Produktplan[],2,FALSE))</f>
        <v/>
      </c>
      <c r="D200" s="25" t="str">
        <f>IF(LEN('Produktplan Stammdaten'!A173)&lt;9,"",MID('Produktplan Stammdaten'!A173,1,11)&amp;"   "&amp;VLOOKUP(MID('Produktplan Stammdaten'!A173,1,11),tab_Produktplan[],2,FALSE))</f>
        <v/>
      </c>
      <c r="E200" s="25" t="str">
        <f>IF('Produktplan Stammdaten'!C173="","",'Produktplan Stammdaten'!C173)</f>
        <v>x</v>
      </c>
    </row>
    <row r="201" spans="1:5" x14ac:dyDescent="0.2">
      <c r="A201" s="25" t="str">
        <f>IF('Produktplan Stammdaten'!A174="","",MID('Produktplan Stammdaten'!A174,1,2)&amp;"   "&amp;VLOOKUP(MID('Produktplan Stammdaten'!A174,1,2),tab_Produktplan[],2,FALSE))</f>
        <v>21   Schulträgeraufgaben</v>
      </c>
      <c r="B201" s="25" t="str">
        <f>IF(LEN('Produktplan Stammdaten'!A174)&lt;3,"",MID('Produktplan Stammdaten'!A174,1,5)&amp;"   "&amp;VLOOKUP(MID('Produktplan Stammdaten'!A174,1,5),tab_Produktplan[],2,FALSE))</f>
        <v/>
      </c>
      <c r="C201" s="25" t="str">
        <f>IF(LEN('Produktplan Stammdaten'!A174)&lt;8,"",MID('Produktplan Stammdaten'!A174,1,8)&amp;"   "&amp;VLOOKUP(MID('Produktplan Stammdaten'!A174,1,8),tab_Produktplan[],2,FALSE))</f>
        <v/>
      </c>
      <c r="D201" s="25" t="str">
        <f>IF(LEN('Produktplan Stammdaten'!A174)&lt;9,"",MID('Produktplan Stammdaten'!A174,1,11)&amp;"   "&amp;VLOOKUP(MID('Produktplan Stammdaten'!A174,1,11),tab_Produktplan[],2,FALSE))</f>
        <v/>
      </c>
      <c r="E201" s="25" t="str">
        <f>IF('Produktplan Stammdaten'!C174="","",'Produktplan Stammdaten'!C174)</f>
        <v>x</v>
      </c>
    </row>
    <row r="202" spans="1:5" x14ac:dyDescent="0.2">
      <c r="A202" s="25" t="str">
        <f>IF('Produktplan Stammdaten'!A175="","",MID('Produktplan Stammdaten'!A175,1,2)&amp;"   "&amp;VLOOKUP(MID('Produktplan Stammdaten'!A175,1,2),tab_Produktplan[],2,FALSE))</f>
        <v>21   Schulträgeraufgaben</v>
      </c>
      <c r="B202" s="25" t="str">
        <f>IF(LEN('Produktplan Stammdaten'!A175)&lt;3,"",MID('Produktplan Stammdaten'!A175,1,5)&amp;"   "&amp;VLOOKUP(MID('Produktplan Stammdaten'!A175,1,5),tab_Produktplan[],2,FALSE))</f>
        <v>21.10   Allgemeinbildende Schulen</v>
      </c>
      <c r="C202" s="25" t="str">
        <f>IF(LEN('Produktplan Stammdaten'!A175)&lt;8,"",MID('Produktplan Stammdaten'!A175,1,8)&amp;"   "&amp;VLOOKUP(MID('Produktplan Stammdaten'!A175,1,8),tab_Produktplan[],2,FALSE))</f>
        <v/>
      </c>
      <c r="D202" s="25" t="str">
        <f>IF(LEN('Produktplan Stammdaten'!A175)&lt;9,"",MID('Produktplan Stammdaten'!A175,1,11)&amp;"   "&amp;VLOOKUP(MID('Produktplan Stammdaten'!A175,1,11),tab_Produktplan[],2,FALSE))</f>
        <v/>
      </c>
      <c r="E202" s="25" t="str">
        <f>IF('Produktplan Stammdaten'!C175="","",'Produktplan Stammdaten'!C175)</f>
        <v>x</v>
      </c>
    </row>
    <row r="203" spans="1:5" ht="25.5" x14ac:dyDescent="0.2">
      <c r="A203" s="25" t="str">
        <f>IF('Produktplan Stammdaten'!A176="","",MID('Produktplan Stammdaten'!A176,1,2)&amp;"   "&amp;VLOOKUP(MID('Produktplan Stammdaten'!A176,1,2),tab_Produktplan[],2,FALSE))</f>
        <v>21   Schulträgeraufgaben</v>
      </c>
      <c r="B203" s="25" t="str">
        <f>IF(LEN('Produktplan Stammdaten'!A176)&lt;3,"",MID('Produktplan Stammdaten'!A176,1,5)&amp;"   "&amp;VLOOKUP(MID('Produktplan Stammdaten'!A176,1,5),tab_Produktplan[],2,FALSE))</f>
        <v>21.10   Allgemeinbildende Schulen</v>
      </c>
      <c r="C203" s="25" t="str">
        <f>IF(LEN('Produktplan Stammdaten'!A176)&lt;8,"",MID('Produktplan Stammdaten'!A176,1,8)&amp;"   "&amp;VLOOKUP(MID('Produktplan Stammdaten'!A176,1,8),tab_Produktplan[],2,FALSE))</f>
        <v>21.10.01   Grundschulen und Schulverbünde mit Gemeinschaftsschulen mit Überwiegen der Grundschule</v>
      </c>
      <c r="D203" s="25" t="str">
        <f>IF(LEN('Produktplan Stammdaten'!A176)&lt;9,"",MID('Produktplan Stammdaten'!A176,1,11)&amp;"   "&amp;VLOOKUP(MID('Produktplan Stammdaten'!A176,1,11),tab_Produktplan[],2,FALSE))</f>
        <v/>
      </c>
      <c r="E203" s="25" t="str">
        <f>IF('Produktplan Stammdaten'!C176="","",'Produktplan Stammdaten'!C176)</f>
        <v>x</v>
      </c>
    </row>
    <row r="204" spans="1:5" ht="38.25" x14ac:dyDescent="0.2">
      <c r="A204" s="25" t="str">
        <f>IF('Produktplan Stammdaten'!A177="","",MID('Produktplan Stammdaten'!A177,1,2)&amp;"   "&amp;VLOOKUP(MID('Produktplan Stammdaten'!A177,1,2),tab_Produktplan[],2,FALSE))</f>
        <v>21   Schulträgeraufgaben</v>
      </c>
      <c r="B204" s="25" t="str">
        <f>IF(LEN('Produktplan Stammdaten'!A177)&lt;3,"",MID('Produktplan Stammdaten'!A177,1,5)&amp;"   "&amp;VLOOKUP(MID('Produktplan Stammdaten'!A177,1,5),tab_Produktplan[],2,FALSE))</f>
        <v>21.10   Allgemeinbildende Schulen</v>
      </c>
      <c r="C204" s="25" t="str">
        <f>IF(LEN('Produktplan Stammdaten'!A177)&lt;8,"",MID('Produktplan Stammdaten'!A177,1,8)&amp;"   "&amp;VLOOKUP(MID('Produktplan Stammdaten'!A177,1,8),tab_Produktplan[],2,FALSE))</f>
        <v>21.10.02   Haupt- und Werkrealschulen und Schulverbünde mit Gemeinschaftsschulen mit Überwiegen der Haupt- und Werkrealschulen</v>
      </c>
      <c r="D204" s="25" t="str">
        <f>IF(LEN('Produktplan Stammdaten'!A177)&lt;9,"",MID('Produktplan Stammdaten'!A177,1,11)&amp;"   "&amp;VLOOKUP(MID('Produktplan Stammdaten'!A177,1,11),tab_Produktplan[],2,FALSE))</f>
        <v/>
      </c>
      <c r="E204" s="25" t="str">
        <f>IF('Produktplan Stammdaten'!C177="","",'Produktplan Stammdaten'!C177)</f>
        <v>x</v>
      </c>
    </row>
    <row r="205" spans="1:5" ht="25.5" x14ac:dyDescent="0.2">
      <c r="A205" s="25" t="str">
        <f>IF('Produktplan Stammdaten'!A178="","",MID('Produktplan Stammdaten'!A178,1,2)&amp;"   "&amp;VLOOKUP(MID('Produktplan Stammdaten'!A178,1,2),tab_Produktplan[],2,FALSE))</f>
        <v>21   Schulträgeraufgaben</v>
      </c>
      <c r="B205" s="25" t="str">
        <f>IF(LEN('Produktplan Stammdaten'!A178)&lt;3,"",MID('Produktplan Stammdaten'!A178,1,5)&amp;"   "&amp;VLOOKUP(MID('Produktplan Stammdaten'!A178,1,5),tab_Produktplan[],2,FALSE))</f>
        <v>21.10   Allgemeinbildende Schulen</v>
      </c>
      <c r="C205" s="25" t="str">
        <f>IF(LEN('Produktplan Stammdaten'!A178)&lt;8,"",MID('Produktplan Stammdaten'!A178,1,8)&amp;"   "&amp;VLOOKUP(MID('Produktplan Stammdaten'!A178,1,8),tab_Produktplan[],2,FALSE))</f>
        <v>21.10.03   Grund-, Haupt- und Werkrealschulen (Schulverbund)</v>
      </c>
      <c r="D205" s="25" t="str">
        <f>IF(LEN('Produktplan Stammdaten'!A178)&lt;9,"",MID('Produktplan Stammdaten'!A178,1,11)&amp;"   "&amp;VLOOKUP(MID('Produktplan Stammdaten'!A178,1,11),tab_Produktplan[],2,FALSE))</f>
        <v/>
      </c>
      <c r="E205" s="25" t="str">
        <f>IF('Produktplan Stammdaten'!C178="","",'Produktplan Stammdaten'!C178)</f>
        <v>x</v>
      </c>
    </row>
    <row r="206" spans="1:5" ht="25.5" x14ac:dyDescent="0.2">
      <c r="A206" s="25" t="str">
        <f>IF('Produktplan Stammdaten'!A179="","",MID('Produktplan Stammdaten'!A179,1,2)&amp;"   "&amp;VLOOKUP(MID('Produktplan Stammdaten'!A179,1,2),tab_Produktplan[],2,FALSE))</f>
        <v>21   Schulträgeraufgaben</v>
      </c>
      <c r="B206" s="25" t="str">
        <f>IF(LEN('Produktplan Stammdaten'!A179)&lt;3,"",MID('Produktplan Stammdaten'!A179,1,5)&amp;"   "&amp;VLOOKUP(MID('Produktplan Stammdaten'!A179,1,5),tab_Produktplan[],2,FALSE))</f>
        <v>21.10   Allgemeinbildende Schulen</v>
      </c>
      <c r="C206" s="25" t="str">
        <f>IF(LEN('Produktplan Stammdaten'!A179)&lt;8,"",MID('Produktplan Stammdaten'!A179,1,8)&amp;"   "&amp;VLOOKUP(MID('Produktplan Stammdaten'!A179,1,8),tab_Produktplan[],2,FALSE))</f>
        <v>21.10.04   Realschulen und Schulverbünde mit Gemeinschaftsschulen mit Überwiegen der Realschulen</v>
      </c>
      <c r="D206" s="25" t="str">
        <f>IF(LEN('Produktplan Stammdaten'!A179)&lt;9,"",MID('Produktplan Stammdaten'!A179,1,11)&amp;"   "&amp;VLOOKUP(MID('Produktplan Stammdaten'!A179,1,11),tab_Produktplan[],2,FALSE))</f>
        <v/>
      </c>
      <c r="E206" s="25" t="str">
        <f>IF('Produktplan Stammdaten'!C179="","",'Produktplan Stammdaten'!C179)</f>
        <v>x</v>
      </c>
    </row>
    <row r="207" spans="1:5" ht="25.5" x14ac:dyDescent="0.2">
      <c r="A207" s="25" t="str">
        <f>IF('Produktplan Stammdaten'!A180="","",MID('Produktplan Stammdaten'!A180,1,2)&amp;"   "&amp;VLOOKUP(MID('Produktplan Stammdaten'!A180,1,2),tab_Produktplan[],2,FALSE))</f>
        <v>21   Schulträgeraufgaben</v>
      </c>
      <c r="B207" s="25" t="str">
        <f>IF(LEN('Produktplan Stammdaten'!A180)&lt;3,"",MID('Produktplan Stammdaten'!A180,1,5)&amp;"   "&amp;VLOOKUP(MID('Produktplan Stammdaten'!A180,1,5),tab_Produktplan[],2,FALSE))</f>
        <v>21.10   Allgemeinbildende Schulen</v>
      </c>
      <c r="C207" s="25" t="str">
        <f>IF(LEN('Produktplan Stammdaten'!A180)&lt;8,"",MID('Produktplan Stammdaten'!A180,1,8)&amp;"   "&amp;VLOOKUP(MID('Produktplan Stammdaten'!A180,1,8),tab_Produktplan[],2,FALSE))</f>
        <v>21.10.05   Realschulen und Grund-, Haupt- und Werkrealschulen (Schulverbund)</v>
      </c>
      <c r="D207" s="25" t="str">
        <f>IF(LEN('Produktplan Stammdaten'!A180)&lt;9,"",MID('Produktplan Stammdaten'!A180,1,11)&amp;"   "&amp;VLOOKUP(MID('Produktplan Stammdaten'!A180,1,11),tab_Produktplan[],2,FALSE))</f>
        <v/>
      </c>
      <c r="E207" s="25" t="str">
        <f>IF('Produktplan Stammdaten'!C180="","",'Produktplan Stammdaten'!C180)</f>
        <v>x</v>
      </c>
    </row>
    <row r="208" spans="1:5" ht="25.5" x14ac:dyDescent="0.2">
      <c r="A208" s="25" t="str">
        <f>IF('Produktplan Stammdaten'!A181="","",MID('Produktplan Stammdaten'!A181,1,2)&amp;"   "&amp;VLOOKUP(MID('Produktplan Stammdaten'!A181,1,2),tab_Produktplan[],2,FALSE))</f>
        <v>21   Schulträgeraufgaben</v>
      </c>
      <c r="B208" s="25" t="str">
        <f>IF(LEN('Produktplan Stammdaten'!A181)&lt;3,"",MID('Produktplan Stammdaten'!A181,1,5)&amp;"   "&amp;VLOOKUP(MID('Produktplan Stammdaten'!A181,1,5),tab_Produktplan[],2,FALSE))</f>
        <v>21.10   Allgemeinbildende Schulen</v>
      </c>
      <c r="C208" s="25" t="str">
        <f>IF(LEN('Produktplan Stammdaten'!A181)&lt;8,"",MID('Produktplan Stammdaten'!A181,1,8)&amp;"   "&amp;VLOOKUP(MID('Produktplan Stammdaten'!A181,1,8),tab_Produktplan[],2,FALSE))</f>
        <v>21.10.06   Gymnasien und Schulverbünde mit Gymnasien außer Schulverbünde nach 21.10.10</v>
      </c>
      <c r="D208" s="25" t="str">
        <f>IF(LEN('Produktplan Stammdaten'!A181)&lt;9,"",MID('Produktplan Stammdaten'!A181,1,11)&amp;"   "&amp;VLOOKUP(MID('Produktplan Stammdaten'!A181,1,11),tab_Produktplan[],2,FALSE))</f>
        <v/>
      </c>
      <c r="E208" s="25" t="str">
        <f>IF('Produktplan Stammdaten'!C181="","",'Produktplan Stammdaten'!C181)</f>
        <v>x</v>
      </c>
    </row>
    <row r="209" spans="1:5" x14ac:dyDescent="0.2">
      <c r="A209" s="25" t="str">
        <f>IF('Produktplan Stammdaten'!A182="","",MID('Produktplan Stammdaten'!A182,1,2)&amp;"   "&amp;VLOOKUP(MID('Produktplan Stammdaten'!A182,1,2),tab_Produktplan[],2,FALSE))</f>
        <v>21   Schulträgeraufgaben</v>
      </c>
      <c r="B209" s="25" t="str">
        <f>IF(LEN('Produktplan Stammdaten'!A182)&lt;3,"",MID('Produktplan Stammdaten'!A182,1,5)&amp;"   "&amp;VLOOKUP(MID('Produktplan Stammdaten'!A182,1,5),tab_Produktplan[],2,FALSE))</f>
        <v>21.10   Allgemeinbildende Schulen</v>
      </c>
      <c r="C209" s="25" t="str">
        <f>IF(LEN('Produktplan Stammdaten'!A182)&lt;8,"",MID('Produktplan Stammdaten'!A182,1,8)&amp;"   "&amp;VLOOKUP(MID('Produktplan Stammdaten'!A182,1,8),tab_Produktplan[],2,FALSE))</f>
        <v>21.10.09   Gesamtschulen</v>
      </c>
      <c r="D209" s="25" t="str">
        <f>IF(LEN('Produktplan Stammdaten'!A182)&lt;9,"",MID('Produktplan Stammdaten'!A182,1,11)&amp;"   "&amp;VLOOKUP(MID('Produktplan Stammdaten'!A182,1,11),tab_Produktplan[],2,FALSE))</f>
        <v/>
      </c>
      <c r="E209" s="25" t="str">
        <f>IF('Produktplan Stammdaten'!C182="","",'Produktplan Stammdaten'!C182)</f>
        <v>x</v>
      </c>
    </row>
    <row r="210" spans="1:5" ht="25.5" x14ac:dyDescent="0.2">
      <c r="A210" s="25" t="str">
        <f>IF('Produktplan Stammdaten'!A183="","",MID('Produktplan Stammdaten'!A183,1,2)&amp;"   "&amp;VLOOKUP(MID('Produktplan Stammdaten'!A183,1,2),tab_Produktplan[],2,FALSE))</f>
        <v>21   Schulträgeraufgaben</v>
      </c>
      <c r="B210" s="25" t="str">
        <f>IF(LEN('Produktplan Stammdaten'!A183)&lt;3,"",MID('Produktplan Stammdaten'!A183,1,5)&amp;"   "&amp;VLOOKUP(MID('Produktplan Stammdaten'!A183,1,5),tab_Produktplan[],2,FALSE))</f>
        <v>21.10   Allgemeinbildende Schulen</v>
      </c>
      <c r="C210" s="25" t="str">
        <f>IF(LEN('Produktplan Stammdaten'!A183)&lt;8,"",MID('Produktplan Stammdaten'!A183,1,8)&amp;"   "&amp;VLOOKUP(MID('Produktplan Stammdaten'!A183,1,8),tab_Produktplan[],2,FALSE))</f>
        <v>21.10.10   Gemeinschaftsschulen und Schulverbünde mit Überwiegen der Gemeinschaftsschule in der Sekundarstufe</v>
      </c>
      <c r="D210" s="25" t="str">
        <f>IF(LEN('Produktplan Stammdaten'!A183)&lt;9,"",MID('Produktplan Stammdaten'!A183,1,11)&amp;"   "&amp;VLOOKUP(MID('Produktplan Stammdaten'!A183,1,11),tab_Produktplan[],2,FALSE))</f>
        <v/>
      </c>
      <c r="E210" s="25" t="str">
        <f>IF('Produktplan Stammdaten'!C183="","",'Produktplan Stammdaten'!C183)</f>
        <v>x</v>
      </c>
    </row>
    <row r="211" spans="1:5" ht="25.5" x14ac:dyDescent="0.2">
      <c r="A211" s="25" t="str">
        <f>IF('Produktplan Stammdaten'!A184="","",MID('Produktplan Stammdaten'!A184,1,2)&amp;"   "&amp;VLOOKUP(MID('Produktplan Stammdaten'!A184,1,2),tab_Produktplan[],2,FALSE))</f>
        <v>21   Schulträgeraufgaben</v>
      </c>
      <c r="B211" s="25" t="str">
        <f>IF(LEN('Produktplan Stammdaten'!A184)&lt;3,"",MID('Produktplan Stammdaten'!A184,1,5)&amp;"   "&amp;VLOOKUP(MID('Produktplan Stammdaten'!A184,1,5),tab_Produktplan[],2,FALSE))</f>
        <v>21.20   Sonderpädagogische Bildungs- und Beratungszentren und Schulkindergärten</v>
      </c>
      <c r="C211" s="25" t="str">
        <f>IF(LEN('Produktplan Stammdaten'!A184)&lt;8,"",MID('Produktplan Stammdaten'!A184,1,8)&amp;"   "&amp;VLOOKUP(MID('Produktplan Stammdaten'!A184,1,8),tab_Produktplan[],2,FALSE))</f>
        <v/>
      </c>
      <c r="D211" s="25" t="str">
        <f>IF(LEN('Produktplan Stammdaten'!A184)&lt;9,"",MID('Produktplan Stammdaten'!A184,1,11)&amp;"   "&amp;VLOOKUP(MID('Produktplan Stammdaten'!A184,1,11),tab_Produktplan[],2,FALSE))</f>
        <v/>
      </c>
      <c r="E211" s="25" t="str">
        <f>IF('Produktplan Stammdaten'!C184="","",'Produktplan Stammdaten'!C184)</f>
        <v>x</v>
      </c>
    </row>
    <row r="212" spans="1:5" ht="25.5" x14ac:dyDescent="0.2">
      <c r="A212" s="25" t="str">
        <f>IF('Produktplan Stammdaten'!A185="","",MID('Produktplan Stammdaten'!A185,1,2)&amp;"   "&amp;VLOOKUP(MID('Produktplan Stammdaten'!A185,1,2),tab_Produktplan[],2,FALSE))</f>
        <v>21   Schulträgeraufgaben</v>
      </c>
      <c r="B212" s="25" t="str">
        <f>IF(LEN('Produktplan Stammdaten'!A185)&lt;3,"",MID('Produktplan Stammdaten'!A185,1,5)&amp;"   "&amp;VLOOKUP(MID('Produktplan Stammdaten'!A185,1,5),tab_Produktplan[],2,FALSE))</f>
        <v>21.20   Sonderpädagogische Bildungs- und Beratungszentren und Schulkindergärten</v>
      </c>
      <c r="C212" s="25" t="str">
        <f>IF(LEN('Produktplan Stammdaten'!A185)&lt;8,"",MID('Produktplan Stammdaten'!A185,1,8)&amp;"   "&amp;VLOOKUP(MID('Produktplan Stammdaten'!A185,1,8),tab_Produktplan[],2,FALSE))</f>
        <v>21.20.01   Schulkindergärten</v>
      </c>
      <c r="D212" s="25" t="str">
        <f>IF(LEN('Produktplan Stammdaten'!A185)&lt;9,"",MID('Produktplan Stammdaten'!A185,1,11)&amp;"   "&amp;VLOOKUP(MID('Produktplan Stammdaten'!A185,1,11),tab_Produktplan[],2,FALSE))</f>
        <v/>
      </c>
      <c r="E212" s="25" t="str">
        <f>IF('Produktplan Stammdaten'!C185="","",'Produktplan Stammdaten'!C185)</f>
        <v>x</v>
      </c>
    </row>
    <row r="213" spans="1:5" ht="25.5" x14ac:dyDescent="0.2">
      <c r="A213" s="25" t="str">
        <f>IF('Produktplan Stammdaten'!A615="","",MID('Produktplan Stammdaten'!A615,1,2)&amp;"   "&amp;VLOOKUP(MID('Produktplan Stammdaten'!A615,1,2),tab_Produktplan[],2,FALSE))</f>
        <v>21   Schulträgeraufgaben</v>
      </c>
      <c r="B213" s="25" t="str">
        <f>IF(LEN('Produktplan Stammdaten'!A615)&lt;3,"",MID('Produktplan Stammdaten'!A615,1,5)&amp;"   "&amp;VLOOKUP(MID('Produktplan Stammdaten'!A615,1,5),tab_Produktplan[],2,FALSE))</f>
        <v>21.20   Sonderpädagogische Bildungs- und Beratungszentren und Schulkindergärten</v>
      </c>
      <c r="C213" s="25" t="str">
        <f>IF(LEN('Produktplan Stammdaten'!A615)&lt;8,"",MID('Produktplan Stammdaten'!A615,1,8)&amp;"   "&amp;VLOOKUP(MID('Produktplan Stammdaten'!A615,1,8),tab_Produktplan[],2,FALSE))</f>
        <v>21.20.01   Schulkindergärten</v>
      </c>
      <c r="D213" s="25" t="str">
        <f>IF(LEN('Produktplan Stammdaten'!A615)&lt;9,"",MID('Produktplan Stammdaten'!A615,1,11)&amp;"   "&amp;VLOOKUP(MID('Produktplan Stammdaten'!A615,1,11),tab_Produktplan[],2,FALSE))</f>
        <v>21.20.0101   Schulkindergarten für besonders Förderungsbedürtlige</v>
      </c>
      <c r="E213" s="25" t="str">
        <f>IF('Produktplan Stammdaten'!C615="","",'Produktplan Stammdaten'!C615)</f>
        <v>x</v>
      </c>
    </row>
    <row r="214" spans="1:5" ht="25.5" x14ac:dyDescent="0.2">
      <c r="A214" s="25" t="str">
        <f>IF('Produktplan Stammdaten'!A616="","",MID('Produktplan Stammdaten'!A616,1,2)&amp;"   "&amp;VLOOKUP(MID('Produktplan Stammdaten'!A616,1,2),tab_Produktplan[],2,FALSE))</f>
        <v>21   Schulträgeraufgaben</v>
      </c>
      <c r="B214" s="25" t="str">
        <f>IF(LEN('Produktplan Stammdaten'!A616)&lt;3,"",MID('Produktplan Stammdaten'!A616,1,5)&amp;"   "&amp;VLOOKUP(MID('Produktplan Stammdaten'!A616,1,5),tab_Produktplan[],2,FALSE))</f>
        <v>21.20   Sonderpädagogische Bildungs- und Beratungszentren und Schulkindergärten</v>
      </c>
      <c r="C214" s="25" t="str">
        <f>IF(LEN('Produktplan Stammdaten'!A616)&lt;8,"",MID('Produktplan Stammdaten'!A616,1,8)&amp;"   "&amp;VLOOKUP(MID('Produktplan Stammdaten'!A616,1,8),tab_Produktplan[],2,FALSE))</f>
        <v>21.20.01   Schulkindergärten</v>
      </c>
      <c r="D214" s="25" t="str">
        <f>IF(LEN('Produktplan Stammdaten'!A616)&lt;9,"",MID('Produktplan Stammdaten'!A616,1,11)&amp;"   "&amp;VLOOKUP(MID('Produktplan Stammdaten'!A616,1,11),tab_Produktplan[],2,FALSE))</f>
        <v>21.20.0102   Schulkindergarten für Geistigbehinderte</v>
      </c>
      <c r="E214" s="25" t="str">
        <f>IF('Produktplan Stammdaten'!C616="","",'Produktplan Stammdaten'!C616)</f>
        <v>x</v>
      </c>
    </row>
    <row r="215" spans="1:5" ht="25.5" x14ac:dyDescent="0.2">
      <c r="A215" s="25" t="str">
        <f>IF('Produktplan Stammdaten'!A617="","",MID('Produktplan Stammdaten'!A617,1,2)&amp;"   "&amp;VLOOKUP(MID('Produktplan Stammdaten'!A617,1,2),tab_Produktplan[],2,FALSE))</f>
        <v>21   Schulträgeraufgaben</v>
      </c>
      <c r="B215" s="25" t="str">
        <f>IF(LEN('Produktplan Stammdaten'!A617)&lt;3,"",MID('Produktplan Stammdaten'!A617,1,5)&amp;"   "&amp;VLOOKUP(MID('Produktplan Stammdaten'!A617,1,5),tab_Produktplan[],2,FALSE))</f>
        <v>21.20   Sonderpädagogische Bildungs- und Beratungszentren und Schulkindergärten</v>
      </c>
      <c r="C215" s="25" t="str">
        <f>IF(LEN('Produktplan Stammdaten'!A617)&lt;8,"",MID('Produktplan Stammdaten'!A617,1,8)&amp;"   "&amp;VLOOKUP(MID('Produktplan Stammdaten'!A617,1,8),tab_Produktplan[],2,FALSE))</f>
        <v>21.20.01   Schulkindergärten</v>
      </c>
      <c r="D215" s="25" t="str">
        <f>IF(LEN('Produktplan Stammdaten'!A617)&lt;9,"",MID('Produktplan Stammdaten'!A617,1,11)&amp;"   "&amp;VLOOKUP(MID('Produktplan Stammdaten'!A617,1,11),tab_Produktplan[],2,FALSE))</f>
        <v>21.20.0103   Schulkindergarten für Blinde und Sehbehinderte</v>
      </c>
      <c r="E215" s="25" t="str">
        <f>IF('Produktplan Stammdaten'!C617="","",'Produktplan Stammdaten'!C617)</f>
        <v>x</v>
      </c>
    </row>
    <row r="216" spans="1:5" ht="25.5" x14ac:dyDescent="0.2">
      <c r="A216" s="25" t="str">
        <f>IF('Produktplan Stammdaten'!A618="","",MID('Produktplan Stammdaten'!A618,1,2)&amp;"   "&amp;VLOOKUP(MID('Produktplan Stammdaten'!A618,1,2),tab_Produktplan[],2,FALSE))</f>
        <v>21   Schulträgeraufgaben</v>
      </c>
      <c r="B216" s="25" t="str">
        <f>IF(LEN('Produktplan Stammdaten'!A618)&lt;3,"",MID('Produktplan Stammdaten'!A618,1,5)&amp;"   "&amp;VLOOKUP(MID('Produktplan Stammdaten'!A618,1,5),tab_Produktplan[],2,FALSE))</f>
        <v>21.20   Sonderpädagogische Bildungs- und Beratungszentren und Schulkindergärten</v>
      </c>
      <c r="C216" s="25" t="str">
        <f>IF(LEN('Produktplan Stammdaten'!A618)&lt;8,"",MID('Produktplan Stammdaten'!A618,1,8)&amp;"   "&amp;VLOOKUP(MID('Produktplan Stammdaten'!A618,1,8),tab_Produktplan[],2,FALSE))</f>
        <v>21.20.01   Schulkindergärten</v>
      </c>
      <c r="D216" s="25" t="str">
        <f>IF(LEN('Produktplan Stammdaten'!A618)&lt;9,"",MID('Produktplan Stammdaten'!A618,1,11)&amp;"   "&amp;VLOOKUP(MID('Produktplan Stammdaten'!A618,1,11),tab_Produktplan[],2,FALSE))</f>
        <v>21.20.0104   Schulkindergarten für Hörgeschädigte</v>
      </c>
      <c r="E216" s="25" t="str">
        <f>IF('Produktplan Stammdaten'!C618="","",'Produktplan Stammdaten'!C618)</f>
        <v>x</v>
      </c>
    </row>
    <row r="217" spans="1:5" ht="25.5" x14ac:dyDescent="0.2">
      <c r="A217" s="25" t="str">
        <f>IF('Produktplan Stammdaten'!A619="","",MID('Produktplan Stammdaten'!A619,1,2)&amp;"   "&amp;VLOOKUP(MID('Produktplan Stammdaten'!A619,1,2),tab_Produktplan[],2,FALSE))</f>
        <v>21   Schulträgeraufgaben</v>
      </c>
      <c r="B217" s="25" t="str">
        <f>IF(LEN('Produktplan Stammdaten'!A619)&lt;3,"",MID('Produktplan Stammdaten'!A619,1,5)&amp;"   "&amp;VLOOKUP(MID('Produktplan Stammdaten'!A619,1,5),tab_Produktplan[],2,FALSE))</f>
        <v>21.20   Sonderpädagogische Bildungs- und Beratungszentren und Schulkindergärten</v>
      </c>
      <c r="C217" s="25" t="str">
        <f>IF(LEN('Produktplan Stammdaten'!A619)&lt;8,"",MID('Produktplan Stammdaten'!A619,1,8)&amp;"   "&amp;VLOOKUP(MID('Produktplan Stammdaten'!A619,1,8),tab_Produktplan[],2,FALSE))</f>
        <v>21.20.01   Schulkindergärten</v>
      </c>
      <c r="D217" s="25" t="str">
        <f>IF(LEN('Produktplan Stammdaten'!A619)&lt;9,"",MID('Produktplan Stammdaten'!A619,1,11)&amp;"   "&amp;VLOOKUP(MID('Produktplan Stammdaten'!A619,1,11),tab_Produktplan[],2,FALSE))</f>
        <v>21.20.0105   Schulkindergarten für Sprachbehinderte</v>
      </c>
      <c r="E217" s="25" t="str">
        <f>IF('Produktplan Stammdaten'!C619="","",'Produktplan Stammdaten'!C619)</f>
        <v>x</v>
      </c>
    </row>
    <row r="218" spans="1:5" ht="25.5" x14ac:dyDescent="0.2">
      <c r="A218" s="25" t="str">
        <f>IF('Produktplan Stammdaten'!A620="","",MID('Produktplan Stammdaten'!A620,1,2)&amp;"   "&amp;VLOOKUP(MID('Produktplan Stammdaten'!A620,1,2),tab_Produktplan[],2,FALSE))</f>
        <v>21   Schulträgeraufgaben</v>
      </c>
      <c r="B218" s="25" t="str">
        <f>IF(LEN('Produktplan Stammdaten'!A620)&lt;3,"",MID('Produktplan Stammdaten'!A620,1,5)&amp;"   "&amp;VLOOKUP(MID('Produktplan Stammdaten'!A620,1,5),tab_Produktplan[],2,FALSE))</f>
        <v>21.20   Sonderpädagogische Bildungs- und Beratungszentren und Schulkindergärten</v>
      </c>
      <c r="C218" s="25" t="str">
        <f>IF(LEN('Produktplan Stammdaten'!A620)&lt;8,"",MID('Produktplan Stammdaten'!A620,1,8)&amp;"   "&amp;VLOOKUP(MID('Produktplan Stammdaten'!A620,1,8),tab_Produktplan[],2,FALSE))</f>
        <v>21.20.01   Schulkindergärten</v>
      </c>
      <c r="D218" s="25" t="str">
        <f>IF(LEN('Produktplan Stammdaten'!A620)&lt;9,"",MID('Produktplan Stammdaten'!A620,1,11)&amp;"   "&amp;VLOOKUP(MID('Produktplan Stammdaten'!A620,1,11),tab_Produktplan[],2,FALSE))</f>
        <v>21.20.0106   Schulkindergarten für Körperbehinderte</v>
      </c>
      <c r="E218" s="25" t="str">
        <f>IF('Produktplan Stammdaten'!C620="","",'Produktplan Stammdaten'!C620)</f>
        <v>x</v>
      </c>
    </row>
    <row r="219" spans="1:5" ht="25.5" x14ac:dyDescent="0.2">
      <c r="A219" s="25" t="str">
        <f>IF('Produktplan Stammdaten'!A621="","",MID('Produktplan Stammdaten'!A621,1,2)&amp;"   "&amp;VLOOKUP(MID('Produktplan Stammdaten'!A621,1,2),tab_Produktplan[],2,FALSE))</f>
        <v>21   Schulträgeraufgaben</v>
      </c>
      <c r="B219" s="25" t="str">
        <f>IF(LEN('Produktplan Stammdaten'!A621)&lt;3,"",MID('Produktplan Stammdaten'!A621,1,5)&amp;"   "&amp;VLOOKUP(MID('Produktplan Stammdaten'!A621,1,5),tab_Produktplan[],2,FALSE))</f>
        <v>21.20   Sonderpädagogische Bildungs- und Beratungszentren und Schulkindergärten</v>
      </c>
      <c r="C219" s="25" t="str">
        <f>IF(LEN('Produktplan Stammdaten'!A621)&lt;8,"",MID('Produktplan Stammdaten'!A621,1,8)&amp;"   "&amp;VLOOKUP(MID('Produktplan Stammdaten'!A621,1,8),tab_Produktplan[],2,FALSE))</f>
        <v>21.20.01   Schulkindergärten</v>
      </c>
      <c r="D219" s="25" t="str">
        <f>IF(LEN('Produktplan Stammdaten'!A621)&lt;9,"",MID('Produktplan Stammdaten'!A621,1,11)&amp;"   "&amp;VLOOKUP(MID('Produktplan Stammdaten'!A621,1,11),tab_Produktplan[],2,FALSE))</f>
        <v>21.20.0107   Schulkindergarten für Verhaltensgestörte</v>
      </c>
      <c r="E219" s="25" t="str">
        <f>IF('Produktplan Stammdaten'!C621="","",'Produktplan Stammdaten'!C621)</f>
        <v>x</v>
      </c>
    </row>
    <row r="220" spans="1:5" ht="25.5" x14ac:dyDescent="0.2">
      <c r="A220" s="25" t="str">
        <f>IF('Produktplan Stammdaten'!A186="","",MID('Produktplan Stammdaten'!A186,1,2)&amp;"   "&amp;VLOOKUP(MID('Produktplan Stammdaten'!A186,1,2),tab_Produktplan[],2,FALSE))</f>
        <v>21   Schulträgeraufgaben</v>
      </c>
      <c r="B220" s="25" t="str">
        <f>IF(LEN('Produktplan Stammdaten'!A186)&lt;3,"",MID('Produktplan Stammdaten'!A186,1,5)&amp;"   "&amp;VLOOKUP(MID('Produktplan Stammdaten'!A186,1,5),tab_Produktplan[],2,FALSE))</f>
        <v>21.20   Sonderpädagogische Bildungs- und Beratungszentren und Schulkindergärten</v>
      </c>
      <c r="C220" s="25" t="str">
        <f>IF(LEN('Produktplan Stammdaten'!A186)&lt;8,"",MID('Produktplan Stammdaten'!A186,1,8)&amp;"   "&amp;VLOOKUP(MID('Produktplan Stammdaten'!A186,1,8),tab_Produktplan[],2,FALSE))</f>
        <v>21.20.02   Sonderpädagogische Bildungs- und Beratungszentren mit Förderschwerpunkt Lernen</v>
      </c>
      <c r="D220" s="25" t="str">
        <f>IF(LEN('Produktplan Stammdaten'!A186)&lt;9,"",MID('Produktplan Stammdaten'!A186,1,11)&amp;"   "&amp;VLOOKUP(MID('Produktplan Stammdaten'!A186,1,11),tab_Produktplan[],2,FALSE))</f>
        <v/>
      </c>
      <c r="E220" s="25" t="str">
        <f>IF('Produktplan Stammdaten'!C186="","",'Produktplan Stammdaten'!C186)</f>
        <v>x</v>
      </c>
    </row>
    <row r="221" spans="1:5" ht="25.5" x14ac:dyDescent="0.2">
      <c r="A221" s="25" t="str">
        <f>IF('Produktplan Stammdaten'!A187="","",MID('Produktplan Stammdaten'!A187,1,2)&amp;"   "&amp;VLOOKUP(MID('Produktplan Stammdaten'!A187,1,2),tab_Produktplan[],2,FALSE))</f>
        <v>21   Schulträgeraufgaben</v>
      </c>
      <c r="B221" s="25" t="str">
        <f>IF(LEN('Produktplan Stammdaten'!A187)&lt;3,"",MID('Produktplan Stammdaten'!A187,1,5)&amp;"   "&amp;VLOOKUP(MID('Produktplan Stammdaten'!A187,1,5),tab_Produktplan[],2,FALSE))</f>
        <v>21.20   Sonderpädagogische Bildungs- und Beratungszentren und Schulkindergärten</v>
      </c>
      <c r="C221" s="25" t="str">
        <f>IF(LEN('Produktplan Stammdaten'!A187)&lt;8,"",MID('Produktplan Stammdaten'!A187,1,8)&amp;"   "&amp;VLOOKUP(MID('Produktplan Stammdaten'!A187,1,8),tab_Produktplan[],2,FALSE))</f>
        <v>21.20.03   Sonstige Sonderpädagogische Bildungs- und Beratungszentren</v>
      </c>
      <c r="D221" s="25" t="str">
        <f>IF(LEN('Produktplan Stammdaten'!A187)&lt;9,"",MID('Produktplan Stammdaten'!A187,1,11)&amp;"   "&amp;VLOOKUP(MID('Produktplan Stammdaten'!A187,1,11),tab_Produktplan[],2,FALSE))</f>
        <v/>
      </c>
      <c r="E221" s="25" t="str">
        <f>IF('Produktplan Stammdaten'!C187="","",'Produktplan Stammdaten'!C187)</f>
        <v>x</v>
      </c>
    </row>
    <row r="222" spans="1:5" ht="25.5" x14ac:dyDescent="0.2">
      <c r="A222" s="25" t="str">
        <f>IF('Produktplan Stammdaten'!A622="","",MID('Produktplan Stammdaten'!A622,1,2)&amp;"   "&amp;VLOOKUP(MID('Produktplan Stammdaten'!A622,1,2),tab_Produktplan[],2,FALSE))</f>
        <v>21   Schulträgeraufgaben</v>
      </c>
      <c r="B222" s="25" t="str">
        <f>IF(LEN('Produktplan Stammdaten'!A622)&lt;3,"",MID('Produktplan Stammdaten'!A622,1,5)&amp;"   "&amp;VLOOKUP(MID('Produktplan Stammdaten'!A622,1,5),tab_Produktplan[],2,FALSE))</f>
        <v>21.20   Sonderpädagogische Bildungs- und Beratungszentren und Schulkindergärten</v>
      </c>
      <c r="C222" s="25" t="str">
        <f>IF(LEN('Produktplan Stammdaten'!A622)&lt;8,"",MID('Produktplan Stammdaten'!A622,1,8)&amp;"   "&amp;VLOOKUP(MID('Produktplan Stammdaten'!A622,1,8),tab_Produktplan[],2,FALSE))</f>
        <v>21.20.03   Sonstige Sonderpädagogische Bildungs- und Beratungszentren</v>
      </c>
      <c r="D222" s="25" t="str">
        <f>IF(LEN('Produktplan Stammdaten'!A622)&lt;9,"",MID('Produktplan Stammdaten'!A622,1,11)&amp;"   "&amp;VLOOKUP(MID('Produktplan Stammdaten'!A622,1,11),tab_Produktplan[],2,FALSE))</f>
        <v>21.20.0301   Sonderschule für Geistigbehinderte</v>
      </c>
      <c r="E222" s="25" t="str">
        <f>IF('Produktplan Stammdaten'!C622="","",'Produktplan Stammdaten'!C622)</f>
        <v>x</v>
      </c>
    </row>
    <row r="223" spans="1:5" ht="25.5" x14ac:dyDescent="0.2">
      <c r="A223" s="25" t="str">
        <f>IF('Produktplan Stammdaten'!A623="","",MID('Produktplan Stammdaten'!A623,1,2)&amp;"   "&amp;VLOOKUP(MID('Produktplan Stammdaten'!A623,1,2),tab_Produktplan[],2,FALSE))</f>
        <v>21   Schulträgeraufgaben</v>
      </c>
      <c r="B223" s="25" t="str">
        <f>IF(LEN('Produktplan Stammdaten'!A623)&lt;3,"",MID('Produktplan Stammdaten'!A623,1,5)&amp;"   "&amp;VLOOKUP(MID('Produktplan Stammdaten'!A623,1,5),tab_Produktplan[],2,FALSE))</f>
        <v>21.20   Sonderpädagogische Bildungs- und Beratungszentren und Schulkindergärten</v>
      </c>
      <c r="C223" s="25" t="str">
        <f>IF(LEN('Produktplan Stammdaten'!A623)&lt;8,"",MID('Produktplan Stammdaten'!A623,1,8)&amp;"   "&amp;VLOOKUP(MID('Produktplan Stammdaten'!A623,1,8),tab_Produktplan[],2,FALSE))</f>
        <v>21.20.03   Sonstige Sonderpädagogische Bildungs- und Beratungszentren</v>
      </c>
      <c r="D223" s="25" t="str">
        <f>IF(LEN('Produktplan Stammdaten'!A623)&lt;9,"",MID('Produktplan Stammdaten'!A623,1,11)&amp;"   "&amp;VLOOKUP(MID('Produktplan Stammdaten'!A623,1,11),tab_Produktplan[],2,FALSE))</f>
        <v>21.20.0302   Sonderschule für Blinde und Sehbehinderte</v>
      </c>
      <c r="E223" s="25" t="str">
        <f>IF('Produktplan Stammdaten'!C623="","",'Produktplan Stammdaten'!C623)</f>
        <v>x</v>
      </c>
    </row>
    <row r="224" spans="1:5" ht="25.5" x14ac:dyDescent="0.2">
      <c r="A224" s="25" t="str">
        <f>IF('Produktplan Stammdaten'!A624="","",MID('Produktplan Stammdaten'!A624,1,2)&amp;"   "&amp;VLOOKUP(MID('Produktplan Stammdaten'!A624,1,2),tab_Produktplan[],2,FALSE))</f>
        <v>21   Schulträgeraufgaben</v>
      </c>
      <c r="B224" s="25" t="str">
        <f>IF(LEN('Produktplan Stammdaten'!A624)&lt;3,"",MID('Produktplan Stammdaten'!A624,1,5)&amp;"   "&amp;VLOOKUP(MID('Produktplan Stammdaten'!A624,1,5),tab_Produktplan[],2,FALSE))</f>
        <v>21.20   Sonderpädagogische Bildungs- und Beratungszentren und Schulkindergärten</v>
      </c>
      <c r="C224" s="25" t="str">
        <f>IF(LEN('Produktplan Stammdaten'!A624)&lt;8,"",MID('Produktplan Stammdaten'!A624,1,8)&amp;"   "&amp;VLOOKUP(MID('Produktplan Stammdaten'!A624,1,8),tab_Produktplan[],2,FALSE))</f>
        <v>21.20.03   Sonstige Sonderpädagogische Bildungs- und Beratungszentren</v>
      </c>
      <c r="D224" s="25" t="str">
        <f>IF(LEN('Produktplan Stammdaten'!A624)&lt;9,"",MID('Produktplan Stammdaten'!A624,1,11)&amp;"   "&amp;VLOOKUP(MID('Produktplan Stammdaten'!A624,1,11),tab_Produktplan[],2,FALSE))</f>
        <v>21.20.0303   Sonderschule für Hörgeschädigte</v>
      </c>
      <c r="E224" s="25" t="str">
        <f>IF('Produktplan Stammdaten'!C624="","",'Produktplan Stammdaten'!C624)</f>
        <v>x</v>
      </c>
    </row>
    <row r="225" spans="1:5" ht="25.5" x14ac:dyDescent="0.2">
      <c r="A225" s="25" t="str">
        <f>IF('Produktplan Stammdaten'!A625="","",MID('Produktplan Stammdaten'!A625,1,2)&amp;"   "&amp;VLOOKUP(MID('Produktplan Stammdaten'!A625,1,2),tab_Produktplan[],2,FALSE))</f>
        <v>21   Schulträgeraufgaben</v>
      </c>
      <c r="B225" s="25" t="str">
        <f>IF(LEN('Produktplan Stammdaten'!A625)&lt;3,"",MID('Produktplan Stammdaten'!A625,1,5)&amp;"   "&amp;VLOOKUP(MID('Produktplan Stammdaten'!A625,1,5),tab_Produktplan[],2,FALSE))</f>
        <v>21.20   Sonderpädagogische Bildungs- und Beratungszentren und Schulkindergärten</v>
      </c>
      <c r="C225" s="25" t="str">
        <f>IF(LEN('Produktplan Stammdaten'!A625)&lt;8,"",MID('Produktplan Stammdaten'!A625,1,8)&amp;"   "&amp;VLOOKUP(MID('Produktplan Stammdaten'!A625,1,8),tab_Produktplan[],2,FALSE))</f>
        <v>21.20.03   Sonstige Sonderpädagogische Bildungs- und Beratungszentren</v>
      </c>
      <c r="D225" s="25" t="str">
        <f>IF(LEN('Produktplan Stammdaten'!A625)&lt;9,"",MID('Produktplan Stammdaten'!A625,1,11)&amp;"   "&amp;VLOOKUP(MID('Produktplan Stammdaten'!A625,1,11),tab_Produktplan[],2,FALSE))</f>
        <v>21.20.0304   Sonderschule für Sprachbehinderte</v>
      </c>
      <c r="E225" s="25" t="str">
        <f>IF('Produktplan Stammdaten'!C625="","",'Produktplan Stammdaten'!C625)</f>
        <v>x</v>
      </c>
    </row>
    <row r="226" spans="1:5" ht="25.5" x14ac:dyDescent="0.2">
      <c r="A226" s="25" t="str">
        <f>IF('Produktplan Stammdaten'!A626="","",MID('Produktplan Stammdaten'!A626,1,2)&amp;"   "&amp;VLOOKUP(MID('Produktplan Stammdaten'!A626,1,2),tab_Produktplan[],2,FALSE))</f>
        <v>21   Schulträgeraufgaben</v>
      </c>
      <c r="B226" s="25" t="str">
        <f>IF(LEN('Produktplan Stammdaten'!A626)&lt;3,"",MID('Produktplan Stammdaten'!A626,1,5)&amp;"   "&amp;VLOOKUP(MID('Produktplan Stammdaten'!A626,1,5),tab_Produktplan[],2,FALSE))</f>
        <v>21.20   Sonderpädagogische Bildungs- und Beratungszentren und Schulkindergärten</v>
      </c>
      <c r="C226" s="25" t="str">
        <f>IF(LEN('Produktplan Stammdaten'!A626)&lt;8,"",MID('Produktplan Stammdaten'!A626,1,8)&amp;"   "&amp;VLOOKUP(MID('Produktplan Stammdaten'!A626,1,8),tab_Produktplan[],2,FALSE))</f>
        <v>21.20.03   Sonstige Sonderpädagogische Bildungs- und Beratungszentren</v>
      </c>
      <c r="D226" s="25" t="str">
        <f>IF(LEN('Produktplan Stammdaten'!A626)&lt;9,"",MID('Produktplan Stammdaten'!A626,1,11)&amp;"   "&amp;VLOOKUP(MID('Produktplan Stammdaten'!A626,1,11),tab_Produktplan[],2,FALSE))</f>
        <v>21.20.0305   Sonderschule für Körperbehinderte</v>
      </c>
      <c r="E226" s="25" t="str">
        <f>IF('Produktplan Stammdaten'!C626="","",'Produktplan Stammdaten'!C626)</f>
        <v>x</v>
      </c>
    </row>
    <row r="227" spans="1:5" ht="25.5" x14ac:dyDescent="0.2">
      <c r="A227" s="25" t="str">
        <f>IF('Produktplan Stammdaten'!A627="","",MID('Produktplan Stammdaten'!A627,1,2)&amp;"   "&amp;VLOOKUP(MID('Produktplan Stammdaten'!A627,1,2),tab_Produktplan[],2,FALSE))</f>
        <v>21   Schulträgeraufgaben</v>
      </c>
      <c r="B227" s="25" t="str">
        <f>IF(LEN('Produktplan Stammdaten'!A627)&lt;3,"",MID('Produktplan Stammdaten'!A627,1,5)&amp;"   "&amp;VLOOKUP(MID('Produktplan Stammdaten'!A627,1,5),tab_Produktplan[],2,FALSE))</f>
        <v>21.20   Sonderpädagogische Bildungs- und Beratungszentren und Schulkindergärten</v>
      </c>
      <c r="C227" s="25" t="str">
        <f>IF(LEN('Produktplan Stammdaten'!A627)&lt;8,"",MID('Produktplan Stammdaten'!A627,1,8)&amp;"   "&amp;VLOOKUP(MID('Produktplan Stammdaten'!A627,1,8),tab_Produktplan[],2,FALSE))</f>
        <v>21.20.03   Sonstige Sonderpädagogische Bildungs- und Beratungszentren</v>
      </c>
      <c r="D227" s="25" t="str">
        <f>IF(LEN('Produktplan Stammdaten'!A627)&lt;9,"",MID('Produktplan Stammdaten'!A627,1,11)&amp;"   "&amp;VLOOKUP(MID('Produktplan Stammdaten'!A627,1,11),tab_Produktplan[],2,FALSE))</f>
        <v>21.20.0306   Sonderschule für Erziehungshilfen</v>
      </c>
      <c r="E227" s="25" t="str">
        <f>IF('Produktplan Stammdaten'!C627="","",'Produktplan Stammdaten'!C627)</f>
        <v>x</v>
      </c>
    </row>
    <row r="228" spans="1:5" ht="25.5" x14ac:dyDescent="0.2">
      <c r="A228" s="25" t="str">
        <f>IF('Produktplan Stammdaten'!A628="","",MID('Produktplan Stammdaten'!A628,1,2)&amp;"   "&amp;VLOOKUP(MID('Produktplan Stammdaten'!A628,1,2),tab_Produktplan[],2,FALSE))</f>
        <v>21   Schulträgeraufgaben</v>
      </c>
      <c r="B228" s="25" t="str">
        <f>IF(LEN('Produktplan Stammdaten'!A628)&lt;3,"",MID('Produktplan Stammdaten'!A628,1,5)&amp;"   "&amp;VLOOKUP(MID('Produktplan Stammdaten'!A628,1,5),tab_Produktplan[],2,FALSE))</f>
        <v>21.20   Sonderpädagogische Bildungs- und Beratungszentren und Schulkindergärten</v>
      </c>
      <c r="C228" s="25" t="str">
        <f>IF(LEN('Produktplan Stammdaten'!A628)&lt;8,"",MID('Produktplan Stammdaten'!A628,1,8)&amp;"   "&amp;VLOOKUP(MID('Produktplan Stammdaten'!A628,1,8),tab_Produktplan[],2,FALSE))</f>
        <v>21.20.03   Sonstige Sonderpädagogische Bildungs- und Beratungszentren</v>
      </c>
      <c r="D228" s="25" t="str">
        <f>IF(LEN('Produktplan Stammdaten'!A628)&lt;9,"",MID('Produktplan Stammdaten'!A628,1,11)&amp;"   "&amp;VLOOKUP(MID('Produktplan Stammdaten'!A628,1,11),tab_Produktplan[],2,FALSE))</f>
        <v>21.20.0307   Sonderschule für Kranke in längerer Krankenhausbehandlung</v>
      </c>
      <c r="E228" s="25" t="str">
        <f>IF('Produktplan Stammdaten'!C628="","",'Produktplan Stammdaten'!C628)</f>
        <v>x</v>
      </c>
    </row>
    <row r="229" spans="1:5" x14ac:dyDescent="0.2">
      <c r="A229" s="25" t="str">
        <f>IF('Produktplan Stammdaten'!A188="","",MID('Produktplan Stammdaten'!A188,1,2)&amp;"   "&amp;VLOOKUP(MID('Produktplan Stammdaten'!A188,1,2),tab_Produktplan[],2,FALSE))</f>
        <v>21   Schulträgeraufgaben</v>
      </c>
      <c r="B229" s="25" t="str">
        <f>IF(LEN('Produktplan Stammdaten'!A188)&lt;3,"",MID('Produktplan Stammdaten'!A188,1,5)&amp;"   "&amp;VLOOKUP(MID('Produktplan Stammdaten'!A188,1,5),tab_Produktplan[],2,FALSE))</f>
        <v>21.30   Berufsbildende Schulen</v>
      </c>
      <c r="C229" s="25" t="str">
        <f>IF(LEN('Produktplan Stammdaten'!A188)&lt;8,"",MID('Produktplan Stammdaten'!A188,1,8)&amp;"   "&amp;VLOOKUP(MID('Produktplan Stammdaten'!A188,1,8),tab_Produktplan[],2,FALSE))</f>
        <v/>
      </c>
      <c r="D229" s="25" t="str">
        <f>IF(LEN('Produktplan Stammdaten'!A188)&lt;9,"",MID('Produktplan Stammdaten'!A188,1,11)&amp;"   "&amp;VLOOKUP(MID('Produktplan Stammdaten'!A188,1,11),tab_Produktplan[],2,FALSE))</f>
        <v/>
      </c>
      <c r="E229" s="25" t="str">
        <f>IF('Produktplan Stammdaten'!C188="","",'Produktplan Stammdaten'!C188)</f>
        <v>x</v>
      </c>
    </row>
    <row r="230" spans="1:5" x14ac:dyDescent="0.2">
      <c r="A230" s="25" t="str">
        <f>IF('Produktplan Stammdaten'!A189="","",MID('Produktplan Stammdaten'!A189,1,2)&amp;"   "&amp;VLOOKUP(MID('Produktplan Stammdaten'!A189,1,2),tab_Produktplan[],2,FALSE))</f>
        <v>21   Schulträgeraufgaben</v>
      </c>
      <c r="B230" s="25" t="str">
        <f>IF(LEN('Produktplan Stammdaten'!A189)&lt;3,"",MID('Produktplan Stammdaten'!A189,1,5)&amp;"   "&amp;VLOOKUP(MID('Produktplan Stammdaten'!A189,1,5),tab_Produktplan[],2,FALSE))</f>
        <v>21.30   Berufsbildende Schulen</v>
      </c>
      <c r="C230" s="25" t="str">
        <f>IF(LEN('Produktplan Stammdaten'!A189)&lt;8,"",MID('Produktplan Stammdaten'!A189,1,8)&amp;"   "&amp;VLOOKUP(MID('Produktplan Stammdaten'!A189,1,8),tab_Produktplan[],2,FALSE))</f>
        <v>21.30.01   Gewerbliche Schulen</v>
      </c>
      <c r="D230" s="25" t="str">
        <f>IF(LEN('Produktplan Stammdaten'!A189)&lt;9,"",MID('Produktplan Stammdaten'!A189,1,11)&amp;"   "&amp;VLOOKUP(MID('Produktplan Stammdaten'!A189,1,11),tab_Produktplan[],2,FALSE))</f>
        <v/>
      </c>
      <c r="E230" s="25" t="str">
        <f>IF('Produktplan Stammdaten'!C189="","",'Produktplan Stammdaten'!C189)</f>
        <v>x</v>
      </c>
    </row>
    <row r="231" spans="1:5" x14ac:dyDescent="0.2">
      <c r="A231" s="25" t="str">
        <f>IF('Produktplan Stammdaten'!A190="","",MID('Produktplan Stammdaten'!A190,1,2)&amp;"   "&amp;VLOOKUP(MID('Produktplan Stammdaten'!A190,1,2),tab_Produktplan[],2,FALSE))</f>
        <v>21   Schulträgeraufgaben</v>
      </c>
      <c r="B231" s="25" t="str">
        <f>IF(LEN('Produktplan Stammdaten'!A190)&lt;3,"",MID('Produktplan Stammdaten'!A190,1,5)&amp;"   "&amp;VLOOKUP(MID('Produktplan Stammdaten'!A190,1,5),tab_Produktplan[],2,FALSE))</f>
        <v>21.30   Berufsbildende Schulen</v>
      </c>
      <c r="C231" s="25" t="str">
        <f>IF(LEN('Produktplan Stammdaten'!A190)&lt;8,"",MID('Produktplan Stammdaten'!A190,1,8)&amp;"   "&amp;VLOOKUP(MID('Produktplan Stammdaten'!A190,1,8),tab_Produktplan[],2,FALSE))</f>
        <v>21.30.02   Kaufmännische Schulen</v>
      </c>
      <c r="D231" s="25" t="str">
        <f>IF(LEN('Produktplan Stammdaten'!A190)&lt;9,"",MID('Produktplan Stammdaten'!A190,1,11)&amp;"   "&amp;VLOOKUP(MID('Produktplan Stammdaten'!A190,1,11),tab_Produktplan[],2,FALSE))</f>
        <v/>
      </c>
      <c r="E231" s="25" t="str">
        <f>IF('Produktplan Stammdaten'!C190="","",'Produktplan Stammdaten'!C190)</f>
        <v>x</v>
      </c>
    </row>
    <row r="232" spans="1:5" ht="25.5" x14ac:dyDescent="0.2">
      <c r="A232" s="25" t="str">
        <f>IF('Produktplan Stammdaten'!A191="","",MID('Produktplan Stammdaten'!A191,1,2)&amp;"   "&amp;VLOOKUP(MID('Produktplan Stammdaten'!A191,1,2),tab_Produktplan[],2,FALSE))</f>
        <v>21   Schulträgeraufgaben</v>
      </c>
      <c r="B232" s="25" t="str">
        <f>IF(LEN('Produktplan Stammdaten'!A191)&lt;3,"",MID('Produktplan Stammdaten'!A191,1,5)&amp;"   "&amp;VLOOKUP(MID('Produktplan Stammdaten'!A191,1,5),tab_Produktplan[],2,FALSE))</f>
        <v>21.30   Berufsbildende Schulen</v>
      </c>
      <c r="C232" s="25" t="str">
        <f>IF(LEN('Produktplan Stammdaten'!A191)&lt;8,"",MID('Produktplan Stammdaten'!A191,1,8)&amp;"   "&amp;VLOOKUP(MID('Produktplan Stammdaten'!A191,1,8),tab_Produktplan[],2,FALSE))</f>
        <v>21.30.03   Hauswirtschaftlich-pflegerisch-sozialpädagogische Schulen</v>
      </c>
      <c r="D232" s="25" t="str">
        <f>IF(LEN('Produktplan Stammdaten'!A191)&lt;9,"",MID('Produktplan Stammdaten'!A191,1,11)&amp;"   "&amp;VLOOKUP(MID('Produktplan Stammdaten'!A191,1,11),tab_Produktplan[],2,FALSE))</f>
        <v/>
      </c>
      <c r="E232" s="25" t="str">
        <f>IF('Produktplan Stammdaten'!C191="","",'Produktplan Stammdaten'!C191)</f>
        <v>x</v>
      </c>
    </row>
    <row r="233" spans="1:5" x14ac:dyDescent="0.2">
      <c r="A233" s="25" t="str">
        <f>IF('Produktplan Stammdaten'!A192="","",MID('Produktplan Stammdaten'!A192,1,2)&amp;"   "&amp;VLOOKUP(MID('Produktplan Stammdaten'!A192,1,2),tab_Produktplan[],2,FALSE))</f>
        <v>21   Schulträgeraufgaben</v>
      </c>
      <c r="B233" s="25" t="str">
        <f>IF(LEN('Produktplan Stammdaten'!A192)&lt;3,"",MID('Produktplan Stammdaten'!A192,1,5)&amp;"   "&amp;VLOOKUP(MID('Produktplan Stammdaten'!A192,1,5),tab_Produktplan[],2,FALSE))</f>
        <v>21.30   Berufsbildende Schulen</v>
      </c>
      <c r="C233" s="25" t="str">
        <f>IF(LEN('Produktplan Stammdaten'!A192)&lt;8,"",MID('Produktplan Stammdaten'!A192,1,8)&amp;"   "&amp;VLOOKUP(MID('Produktplan Stammdaten'!A192,1,8),tab_Produktplan[],2,FALSE))</f>
        <v>21.30.04   Landwirtschaftliche Schulen</v>
      </c>
      <c r="D233" s="25" t="str">
        <f>IF(LEN('Produktplan Stammdaten'!A192)&lt;9,"",MID('Produktplan Stammdaten'!A192,1,11)&amp;"   "&amp;VLOOKUP(MID('Produktplan Stammdaten'!A192,1,11),tab_Produktplan[],2,FALSE))</f>
        <v/>
      </c>
      <c r="E233" s="25" t="str">
        <f>IF('Produktplan Stammdaten'!C192="","",'Produktplan Stammdaten'!C192)</f>
        <v>x</v>
      </c>
    </row>
    <row r="234" spans="1:5" x14ac:dyDescent="0.2">
      <c r="A234" s="25" t="str">
        <f>IF('Produktplan Stammdaten'!A193="","",MID('Produktplan Stammdaten'!A193,1,2)&amp;"   "&amp;VLOOKUP(MID('Produktplan Stammdaten'!A193,1,2),tab_Produktplan[],2,FALSE))</f>
        <v>21   Schulträgeraufgaben</v>
      </c>
      <c r="B234" s="25" t="str">
        <f>IF(LEN('Produktplan Stammdaten'!A193)&lt;3,"",MID('Produktplan Stammdaten'!A193,1,5)&amp;"   "&amp;VLOOKUP(MID('Produktplan Stammdaten'!A193,1,5),tab_Produktplan[],2,FALSE))</f>
        <v>21.40   Schülerbezogene Leistungen</v>
      </c>
      <c r="C234" s="25" t="str">
        <f>IF(LEN('Produktplan Stammdaten'!A193)&lt;8,"",MID('Produktplan Stammdaten'!A193,1,8)&amp;"   "&amp;VLOOKUP(MID('Produktplan Stammdaten'!A193,1,8),tab_Produktplan[],2,FALSE))</f>
        <v/>
      </c>
      <c r="D234" s="25" t="str">
        <f>IF(LEN('Produktplan Stammdaten'!A193)&lt;9,"",MID('Produktplan Stammdaten'!A193,1,11)&amp;"   "&amp;VLOOKUP(MID('Produktplan Stammdaten'!A193,1,11),tab_Produktplan[],2,FALSE))</f>
        <v/>
      </c>
      <c r="E234" s="25" t="str">
        <f>IF('Produktplan Stammdaten'!C193="","",'Produktplan Stammdaten'!C193)</f>
        <v>x</v>
      </c>
    </row>
    <row r="235" spans="1:5" x14ac:dyDescent="0.2">
      <c r="A235" s="25" t="str">
        <f>IF('Produktplan Stammdaten'!A194="","",MID('Produktplan Stammdaten'!A194,1,2)&amp;"   "&amp;VLOOKUP(MID('Produktplan Stammdaten'!A194,1,2),tab_Produktplan[],2,FALSE))</f>
        <v>21   Schulträgeraufgaben</v>
      </c>
      <c r="B235" s="25" t="str">
        <f>IF(LEN('Produktplan Stammdaten'!A194)&lt;3,"",MID('Produktplan Stammdaten'!A194,1,5)&amp;"   "&amp;VLOOKUP(MID('Produktplan Stammdaten'!A194,1,5),tab_Produktplan[],2,FALSE))</f>
        <v>21.40   Schülerbezogene Leistungen</v>
      </c>
      <c r="C235" s="25" t="str">
        <f>IF(LEN('Produktplan Stammdaten'!A194)&lt;8,"",MID('Produktplan Stammdaten'!A194,1,8)&amp;"   "&amp;VLOOKUP(MID('Produktplan Stammdaten'!A194,1,8),tab_Produktplan[],2,FALSE))</f>
        <v>21.40.01   Schülerbeförderung</v>
      </c>
      <c r="D235" s="25" t="str">
        <f>IF(LEN('Produktplan Stammdaten'!A194)&lt;9,"",MID('Produktplan Stammdaten'!A194,1,11)&amp;"   "&amp;VLOOKUP(MID('Produktplan Stammdaten'!A194,1,11),tab_Produktplan[],2,FALSE))</f>
        <v/>
      </c>
      <c r="E235" s="25" t="str">
        <f>IF('Produktplan Stammdaten'!C194="","",'Produktplan Stammdaten'!C194)</f>
        <v>x</v>
      </c>
    </row>
    <row r="236" spans="1:5" ht="25.5" x14ac:dyDescent="0.2">
      <c r="A236" s="25" t="str">
        <f>IF('Produktplan Stammdaten'!A195="","",MID('Produktplan Stammdaten'!A195,1,2)&amp;"   "&amp;VLOOKUP(MID('Produktplan Stammdaten'!A195,1,2),tab_Produktplan[],2,FALSE))</f>
        <v>21   Schulträgeraufgaben</v>
      </c>
      <c r="B236" s="25" t="str">
        <f>IF(LEN('Produktplan Stammdaten'!A195)&lt;3,"",MID('Produktplan Stammdaten'!A195,1,5)&amp;"   "&amp;VLOOKUP(MID('Produktplan Stammdaten'!A195,1,5),tab_Produktplan[],2,FALSE))</f>
        <v>21.40   Schülerbezogene Leistungen</v>
      </c>
      <c r="C236" s="25" t="str">
        <f>IF(LEN('Produktplan Stammdaten'!A195)&lt;8,"",MID('Produktplan Stammdaten'!A195,1,8)&amp;"   "&amp;VLOOKUP(MID('Produktplan Stammdaten'!A195,1,8),tab_Produktplan[],2,FALSE))</f>
        <v>21.40.02   Fördermaßnahmen für Schülerinnen und Schüler</v>
      </c>
      <c r="D236" s="25" t="str">
        <f>IF(LEN('Produktplan Stammdaten'!A195)&lt;9,"",MID('Produktplan Stammdaten'!A195,1,11)&amp;"   "&amp;VLOOKUP(MID('Produktplan Stammdaten'!A195,1,11),tab_Produktplan[],2,FALSE))</f>
        <v/>
      </c>
      <c r="E236" s="25" t="str">
        <f>IF('Produktplan Stammdaten'!C195="","",'Produktplan Stammdaten'!C195)</f>
        <v>x</v>
      </c>
    </row>
    <row r="237" spans="1:5" x14ac:dyDescent="0.2">
      <c r="A237" s="25" t="str">
        <f>IF('Produktplan Stammdaten'!A196="","",MID('Produktplan Stammdaten'!A196,1,2)&amp;"   "&amp;VLOOKUP(MID('Produktplan Stammdaten'!A196,1,2),tab_Produktplan[],2,FALSE))</f>
        <v>21   Schulträgeraufgaben</v>
      </c>
      <c r="B237" s="25" t="str">
        <f>IF(LEN('Produktplan Stammdaten'!A196)&lt;3,"",MID('Produktplan Stammdaten'!A196,1,5)&amp;"   "&amp;VLOOKUP(MID('Produktplan Stammdaten'!A196,1,5),tab_Produktplan[],2,FALSE))</f>
        <v>21.50   Sonstige schulische Aufgaben und Einrichtungen</v>
      </c>
      <c r="C237" s="25" t="str">
        <f>IF(LEN('Produktplan Stammdaten'!A196)&lt;8,"",MID('Produktplan Stammdaten'!A196,1,8)&amp;"   "&amp;VLOOKUP(MID('Produktplan Stammdaten'!A196,1,8),tab_Produktplan[],2,FALSE))</f>
        <v/>
      </c>
      <c r="D237" s="25" t="str">
        <f>IF(LEN('Produktplan Stammdaten'!A196)&lt;9,"",MID('Produktplan Stammdaten'!A196,1,11)&amp;"   "&amp;VLOOKUP(MID('Produktplan Stammdaten'!A196,1,11),tab_Produktplan[],2,FALSE))</f>
        <v/>
      </c>
      <c r="E237" s="25" t="str">
        <f>IF('Produktplan Stammdaten'!C196="","",'Produktplan Stammdaten'!C196)</f>
        <v>x</v>
      </c>
    </row>
    <row r="238" spans="1:5" x14ac:dyDescent="0.2">
      <c r="A238" s="25" t="str">
        <f>IF('Produktplan Stammdaten'!A197="","",MID('Produktplan Stammdaten'!A197,1,2)&amp;"   "&amp;VLOOKUP(MID('Produktplan Stammdaten'!A197,1,2),tab_Produktplan[],2,FALSE))</f>
        <v>21   Schulträgeraufgaben</v>
      </c>
      <c r="B238" s="25" t="str">
        <f>IF(LEN('Produktplan Stammdaten'!A197)&lt;3,"",MID('Produktplan Stammdaten'!A197,1,5)&amp;"   "&amp;VLOOKUP(MID('Produktplan Stammdaten'!A197,1,5),tab_Produktplan[],2,FALSE))</f>
        <v>21.50   Sonstige schulische Aufgaben und Einrichtungen</v>
      </c>
      <c r="C238" s="25" t="str">
        <f>IF(LEN('Produktplan Stammdaten'!A197)&lt;8,"",MID('Produktplan Stammdaten'!A197,1,8)&amp;"   "&amp;VLOOKUP(MID('Produktplan Stammdaten'!A197,1,8),tab_Produktplan[],2,FALSE))</f>
        <v>21.50.01   Öffentlichkeitsarbeit</v>
      </c>
      <c r="D238" s="25" t="str">
        <f>IF(LEN('Produktplan Stammdaten'!A197)&lt;9,"",MID('Produktplan Stammdaten'!A197,1,11)&amp;"   "&amp;VLOOKUP(MID('Produktplan Stammdaten'!A197,1,11),tab_Produktplan[],2,FALSE))</f>
        <v/>
      </c>
      <c r="E238" s="25" t="str">
        <f>IF('Produktplan Stammdaten'!C197="","",'Produktplan Stammdaten'!C197)</f>
        <v>x</v>
      </c>
    </row>
    <row r="239" spans="1:5" x14ac:dyDescent="0.2">
      <c r="A239" s="25" t="str">
        <f>IF('Produktplan Stammdaten'!A198="","",MID('Produktplan Stammdaten'!A198,1,2)&amp;"   "&amp;VLOOKUP(MID('Produktplan Stammdaten'!A198,1,2),tab_Produktplan[],2,FALSE))</f>
        <v>21   Schulträgeraufgaben</v>
      </c>
      <c r="B239" s="25" t="str">
        <f>IF(LEN('Produktplan Stammdaten'!A198)&lt;3,"",MID('Produktplan Stammdaten'!A198,1,5)&amp;"   "&amp;VLOOKUP(MID('Produktplan Stammdaten'!A198,1,5),tab_Produktplan[],2,FALSE))</f>
        <v>21.50   Sonstige schulische Aufgaben und Einrichtungen</v>
      </c>
      <c r="C239" s="25" t="str">
        <f>IF(LEN('Produktplan Stammdaten'!A198)&lt;8,"",MID('Produktplan Stammdaten'!A198,1,8)&amp;"   "&amp;VLOOKUP(MID('Produktplan Stammdaten'!A198,1,8),tab_Produktplan[],2,FALSE))</f>
        <v>21.50.02   Vergabe schulischer Einrichtungen an Dritte</v>
      </c>
      <c r="D239" s="25" t="str">
        <f>IF(LEN('Produktplan Stammdaten'!A198)&lt;9,"",MID('Produktplan Stammdaten'!A198,1,11)&amp;"   "&amp;VLOOKUP(MID('Produktplan Stammdaten'!A198,1,11),tab_Produktplan[],2,FALSE))</f>
        <v/>
      </c>
      <c r="E239" s="25" t="str">
        <f>IF('Produktplan Stammdaten'!C198="","",'Produktplan Stammdaten'!C198)</f>
        <v>x</v>
      </c>
    </row>
    <row r="240" spans="1:5" x14ac:dyDescent="0.2">
      <c r="A240" s="25" t="str">
        <f>IF('Produktplan Stammdaten'!A199="","",MID('Produktplan Stammdaten'!A199,1,2)&amp;"   "&amp;VLOOKUP(MID('Produktplan Stammdaten'!A199,1,2),tab_Produktplan[],2,FALSE))</f>
        <v>21   Schulträgeraufgaben</v>
      </c>
      <c r="B240" s="25" t="str">
        <f>IF(LEN('Produktplan Stammdaten'!A199)&lt;3,"",MID('Produktplan Stammdaten'!A199,1,5)&amp;"   "&amp;VLOOKUP(MID('Produktplan Stammdaten'!A199,1,5),tab_Produktplan[],2,FALSE))</f>
        <v>21.50   Sonstige schulische Aufgaben und Einrichtungen</v>
      </c>
      <c r="C240" s="25" t="str">
        <f>IF(LEN('Produktplan Stammdaten'!A199)&lt;8,"",MID('Produktplan Stammdaten'!A199,1,8)&amp;"   "&amp;VLOOKUP(MID('Produktplan Stammdaten'!A199,1,8),tab_Produktplan[],2,FALSE))</f>
        <v>21.50.03   Förderung von Schulen in anderer Trägerschaft</v>
      </c>
      <c r="D240" s="25" t="str">
        <f>IF(LEN('Produktplan Stammdaten'!A199)&lt;9,"",MID('Produktplan Stammdaten'!A199,1,11)&amp;"   "&amp;VLOOKUP(MID('Produktplan Stammdaten'!A199,1,11),tab_Produktplan[],2,FALSE))</f>
        <v/>
      </c>
      <c r="E240" s="25" t="str">
        <f>IF('Produktplan Stammdaten'!C199="","",'Produktplan Stammdaten'!C199)</f>
        <v>x</v>
      </c>
    </row>
    <row r="241" spans="1:5" ht="25.5" x14ac:dyDescent="0.2">
      <c r="A241" s="25" t="str">
        <f>IF('Produktplan Stammdaten'!A200="","",MID('Produktplan Stammdaten'!A200,1,2)&amp;"   "&amp;VLOOKUP(MID('Produktplan Stammdaten'!A200,1,2),tab_Produktplan[],2,FALSE))</f>
        <v>21   Schulträgeraufgaben</v>
      </c>
      <c r="B241" s="25" t="str">
        <f>IF(LEN('Produktplan Stammdaten'!A200)&lt;3,"",MID('Produktplan Stammdaten'!A200,1,5)&amp;"   "&amp;VLOOKUP(MID('Produktplan Stammdaten'!A200,1,5),tab_Produktplan[],2,FALSE))</f>
        <v>21.50   Sonstige schulische Aufgaben und Einrichtungen</v>
      </c>
      <c r="C241" s="25" t="str">
        <f>IF(LEN('Produktplan Stammdaten'!A200)&lt;8,"",MID('Produktplan Stammdaten'!A200,1,8)&amp;"   "&amp;VLOOKUP(MID('Produktplan Stammdaten'!A200,1,8),tab_Produktplan[],2,FALSE))</f>
        <v>21.50.04   AV-Medien und Geräte einschl. Service (Medienzentren)</v>
      </c>
      <c r="D241" s="25" t="str">
        <f>IF(LEN('Produktplan Stammdaten'!A200)&lt;9,"",MID('Produktplan Stammdaten'!A200,1,11)&amp;"   "&amp;VLOOKUP(MID('Produktplan Stammdaten'!A200,1,11),tab_Produktplan[],2,FALSE))</f>
        <v/>
      </c>
      <c r="E241" s="25" t="str">
        <f>IF('Produktplan Stammdaten'!C200="","",'Produktplan Stammdaten'!C200)</f>
        <v>x</v>
      </c>
    </row>
    <row r="242" spans="1:5" x14ac:dyDescent="0.2">
      <c r="A242" s="25" t="str">
        <f>IF('Produktplan Stammdaten'!A201="","",MID('Produktplan Stammdaten'!A201,1,2)&amp;"   "&amp;VLOOKUP(MID('Produktplan Stammdaten'!A201,1,2),tab_Produktplan[],2,FALSE))</f>
        <v>21   Schulträgeraufgaben</v>
      </c>
      <c r="B242" s="25" t="str">
        <f>IF(LEN('Produktplan Stammdaten'!A201)&lt;3,"",MID('Produktplan Stammdaten'!A201,1,5)&amp;"   "&amp;VLOOKUP(MID('Produktplan Stammdaten'!A201,1,5),tab_Produktplan[],2,FALSE))</f>
        <v>21.50   Sonstige schulische Aufgaben und Einrichtungen</v>
      </c>
      <c r="C242" s="25" t="str">
        <f>IF(LEN('Produktplan Stammdaten'!A201)&lt;8,"",MID('Produktplan Stammdaten'!A201,1,8)&amp;"   "&amp;VLOOKUP(MID('Produktplan Stammdaten'!A201,1,8),tab_Produktplan[],2,FALSE))</f>
        <v>21.50.05   Schullandheime</v>
      </c>
      <c r="D242" s="25" t="str">
        <f>IF(LEN('Produktplan Stammdaten'!A201)&lt;9,"",MID('Produktplan Stammdaten'!A201,1,11)&amp;"   "&amp;VLOOKUP(MID('Produktplan Stammdaten'!A201,1,11),tab_Produktplan[],2,FALSE))</f>
        <v/>
      </c>
      <c r="E242" s="25" t="str">
        <f>IF('Produktplan Stammdaten'!C201="","",'Produktplan Stammdaten'!C201)</f>
        <v>x</v>
      </c>
    </row>
    <row r="243" spans="1:5" x14ac:dyDescent="0.2">
      <c r="A243" s="25" t="str">
        <f>IF('Produktplan Stammdaten'!A202="","",MID('Produktplan Stammdaten'!A202,1,2)&amp;"   "&amp;VLOOKUP(MID('Produktplan Stammdaten'!A202,1,2),tab_Produktplan[],2,FALSE))</f>
        <v>21   Schulträgeraufgaben</v>
      </c>
      <c r="B243" s="25" t="str">
        <f>IF(LEN('Produktplan Stammdaten'!A202)&lt;3,"",MID('Produktplan Stammdaten'!A202,1,5)&amp;"   "&amp;VLOOKUP(MID('Produktplan Stammdaten'!A202,1,5),tab_Produktplan[],2,FALSE))</f>
        <v>21.50   Sonstige schulische Aufgaben und Einrichtungen</v>
      </c>
      <c r="C243" s="25" t="str">
        <f>IF(LEN('Produktplan Stammdaten'!A202)&lt;8,"",MID('Produktplan Stammdaten'!A202,1,8)&amp;"   "&amp;VLOOKUP(MID('Produktplan Stammdaten'!A202,1,8),tab_Produktplan[],2,FALSE))</f>
        <v>21.50.06   Bildungsregion</v>
      </c>
      <c r="D243" s="25" t="str">
        <f>IF(LEN('Produktplan Stammdaten'!A202)&lt;9,"",MID('Produktplan Stammdaten'!A202,1,11)&amp;"   "&amp;VLOOKUP(MID('Produktplan Stammdaten'!A202,1,11),tab_Produktplan[],2,FALSE))</f>
        <v/>
      </c>
      <c r="E243" s="25" t="str">
        <f>IF('Produktplan Stammdaten'!C202="","",'Produktplan Stammdaten'!C202)</f>
        <v>x</v>
      </c>
    </row>
    <row r="244" spans="1:5" x14ac:dyDescent="0.2">
      <c r="A244" s="25" t="str">
        <f>IF('Produktplan Stammdaten'!A203="","",MID('Produktplan Stammdaten'!A203,1,2)&amp;"   "&amp;VLOOKUP(MID('Produktplan Stammdaten'!A203,1,2),tab_Produktplan[],2,FALSE))</f>
        <v>25   Museen, Archiv, Zoo</v>
      </c>
      <c r="B244" s="25" t="str">
        <f>IF(LEN('Produktplan Stammdaten'!A203)&lt;3,"",MID('Produktplan Stammdaten'!A203,1,5)&amp;"   "&amp;VLOOKUP(MID('Produktplan Stammdaten'!A203,1,5),tab_Produktplan[],2,FALSE))</f>
        <v/>
      </c>
      <c r="C244" s="25" t="str">
        <f>IF(LEN('Produktplan Stammdaten'!A203)&lt;8,"",MID('Produktplan Stammdaten'!A203,1,8)&amp;"   "&amp;VLOOKUP(MID('Produktplan Stammdaten'!A203,1,8),tab_Produktplan[],2,FALSE))</f>
        <v/>
      </c>
      <c r="D244" s="25" t="str">
        <f>IF(LEN('Produktplan Stammdaten'!A203)&lt;9,"",MID('Produktplan Stammdaten'!A203,1,11)&amp;"   "&amp;VLOOKUP(MID('Produktplan Stammdaten'!A203,1,11),tab_Produktplan[],2,FALSE))</f>
        <v/>
      </c>
      <c r="E244" s="25" t="str">
        <f>IF('Produktplan Stammdaten'!C203="","",'Produktplan Stammdaten'!C203)</f>
        <v>x</v>
      </c>
    </row>
    <row r="245" spans="1:5" x14ac:dyDescent="0.2">
      <c r="A245" s="25" t="str">
        <f>IF('Produktplan Stammdaten'!A204="","",MID('Produktplan Stammdaten'!A204,1,2)&amp;"   "&amp;VLOOKUP(MID('Produktplan Stammdaten'!A204,1,2),tab_Produktplan[],2,FALSE))</f>
        <v>25   Museen, Archiv, Zoo</v>
      </c>
      <c r="B245" s="25" t="str">
        <f>IF(LEN('Produktplan Stammdaten'!A204)&lt;3,"",MID('Produktplan Stammdaten'!A204,1,5)&amp;"   "&amp;VLOOKUP(MID('Produktplan Stammdaten'!A204,1,5),tab_Produktplan[],2,FALSE))</f>
        <v>25.10   Wissenschaft und Forschung</v>
      </c>
      <c r="C245" s="25" t="str">
        <f>IF(LEN('Produktplan Stammdaten'!A204)&lt;8,"",MID('Produktplan Stammdaten'!A204,1,8)&amp;"   "&amp;VLOOKUP(MID('Produktplan Stammdaten'!A204,1,8),tab_Produktplan[],2,FALSE))</f>
        <v/>
      </c>
      <c r="D245" s="25" t="str">
        <f>IF(LEN('Produktplan Stammdaten'!A204)&lt;9,"",MID('Produktplan Stammdaten'!A204,1,11)&amp;"   "&amp;VLOOKUP(MID('Produktplan Stammdaten'!A204,1,11),tab_Produktplan[],2,FALSE))</f>
        <v/>
      </c>
      <c r="E245" s="25" t="str">
        <f>IF('Produktplan Stammdaten'!C204="","",'Produktplan Stammdaten'!C204)</f>
        <v>x</v>
      </c>
    </row>
    <row r="246" spans="1:5" x14ac:dyDescent="0.2">
      <c r="A246" s="25" t="str">
        <f>IF('Produktplan Stammdaten'!A205="","",MID('Produktplan Stammdaten'!A205,1,2)&amp;"   "&amp;VLOOKUP(MID('Produktplan Stammdaten'!A205,1,2),tab_Produktplan[],2,FALSE))</f>
        <v>25   Museen, Archiv, Zoo</v>
      </c>
      <c r="B246" s="25" t="str">
        <f>IF(LEN('Produktplan Stammdaten'!A205)&lt;3,"",MID('Produktplan Stammdaten'!A205,1,5)&amp;"   "&amp;VLOOKUP(MID('Produktplan Stammdaten'!A205,1,5),tab_Produktplan[],2,FALSE))</f>
        <v>25.20   Kommunale Museen</v>
      </c>
      <c r="C246" s="25" t="str">
        <f>IF(LEN('Produktplan Stammdaten'!A205)&lt;8,"",MID('Produktplan Stammdaten'!A205,1,8)&amp;"   "&amp;VLOOKUP(MID('Produktplan Stammdaten'!A205,1,8),tab_Produktplan[],2,FALSE))</f>
        <v/>
      </c>
      <c r="D246" s="25" t="str">
        <f>IF(LEN('Produktplan Stammdaten'!A205)&lt;9,"",MID('Produktplan Stammdaten'!A205,1,11)&amp;"   "&amp;VLOOKUP(MID('Produktplan Stammdaten'!A205,1,11),tab_Produktplan[],2,FALSE))</f>
        <v/>
      </c>
      <c r="E246" s="25" t="str">
        <f>IF('Produktplan Stammdaten'!C205="","",'Produktplan Stammdaten'!C205)</f>
        <v>x</v>
      </c>
    </row>
    <row r="247" spans="1:5" x14ac:dyDescent="0.2">
      <c r="A247" s="25" t="str">
        <f>IF('Produktplan Stammdaten'!A206="","",MID('Produktplan Stammdaten'!A206,1,2)&amp;"   "&amp;VLOOKUP(MID('Produktplan Stammdaten'!A206,1,2),tab_Produktplan[],2,FALSE))</f>
        <v>25   Museen, Archiv, Zoo</v>
      </c>
      <c r="B247" s="25" t="str">
        <f>IF(LEN('Produktplan Stammdaten'!A206)&lt;3,"",MID('Produktplan Stammdaten'!A206,1,5)&amp;"   "&amp;VLOOKUP(MID('Produktplan Stammdaten'!A206,1,5),tab_Produktplan[],2,FALSE))</f>
        <v>25.20   Kommunale Museen</v>
      </c>
      <c r="C247" s="25" t="str">
        <f>IF(LEN('Produktplan Stammdaten'!A206)&lt;8,"",MID('Produktplan Stammdaten'!A206,1,8)&amp;"   "&amp;VLOOKUP(MID('Produktplan Stammdaten'!A206,1,8),tab_Produktplan[],2,FALSE))</f>
        <v>25.20.01   Pflege des Museumsguts</v>
      </c>
      <c r="D247" s="25" t="str">
        <f>IF(LEN('Produktplan Stammdaten'!A206)&lt;9,"",MID('Produktplan Stammdaten'!A206,1,11)&amp;"   "&amp;VLOOKUP(MID('Produktplan Stammdaten'!A206,1,11),tab_Produktplan[],2,FALSE))</f>
        <v/>
      </c>
      <c r="E247" s="25" t="str">
        <f>IF('Produktplan Stammdaten'!C206="","",'Produktplan Stammdaten'!C206)</f>
        <v>x</v>
      </c>
    </row>
    <row r="248" spans="1:5" x14ac:dyDescent="0.2">
      <c r="A248" s="25" t="str">
        <f>IF('Produktplan Stammdaten'!A207="","",MID('Produktplan Stammdaten'!A207,1,2)&amp;"   "&amp;VLOOKUP(MID('Produktplan Stammdaten'!A207,1,2),tab_Produktplan[],2,FALSE))</f>
        <v>25   Museen, Archiv, Zoo</v>
      </c>
      <c r="B248" s="25" t="str">
        <f>IF(LEN('Produktplan Stammdaten'!A207)&lt;3,"",MID('Produktplan Stammdaten'!A207,1,5)&amp;"   "&amp;VLOOKUP(MID('Produktplan Stammdaten'!A207,1,5),tab_Produktplan[],2,FALSE))</f>
        <v>25.20   Kommunale Museen</v>
      </c>
      <c r="C248" s="25" t="str">
        <f>IF(LEN('Produktplan Stammdaten'!A207)&lt;8,"",MID('Produktplan Stammdaten'!A207,1,8)&amp;"   "&amp;VLOOKUP(MID('Produktplan Stammdaten'!A207,1,8),tab_Produktplan[],2,FALSE))</f>
        <v>25.20.02   Dauerausstellungen</v>
      </c>
      <c r="D248" s="25" t="str">
        <f>IF(LEN('Produktplan Stammdaten'!A207)&lt;9,"",MID('Produktplan Stammdaten'!A207,1,11)&amp;"   "&amp;VLOOKUP(MID('Produktplan Stammdaten'!A207,1,11),tab_Produktplan[],2,FALSE))</f>
        <v/>
      </c>
      <c r="E248" s="25" t="str">
        <f>IF('Produktplan Stammdaten'!C207="","",'Produktplan Stammdaten'!C207)</f>
        <v>x</v>
      </c>
    </row>
    <row r="249" spans="1:5" x14ac:dyDescent="0.2">
      <c r="A249" s="25" t="str">
        <f>IF('Produktplan Stammdaten'!A208="","",MID('Produktplan Stammdaten'!A208,1,2)&amp;"   "&amp;VLOOKUP(MID('Produktplan Stammdaten'!A208,1,2),tab_Produktplan[],2,FALSE))</f>
        <v>25   Museen, Archiv, Zoo</v>
      </c>
      <c r="B249" s="25" t="str">
        <f>IF(LEN('Produktplan Stammdaten'!A208)&lt;3,"",MID('Produktplan Stammdaten'!A208,1,5)&amp;"   "&amp;VLOOKUP(MID('Produktplan Stammdaten'!A208,1,5),tab_Produktplan[],2,FALSE))</f>
        <v>25.20   Kommunale Museen</v>
      </c>
      <c r="C249" s="25" t="str">
        <f>IF(LEN('Produktplan Stammdaten'!A208)&lt;8,"",MID('Produktplan Stammdaten'!A208,1,8)&amp;"   "&amp;VLOOKUP(MID('Produktplan Stammdaten'!A208,1,8),tab_Produktplan[],2,FALSE))</f>
        <v>25.20.03   Sonderausstellungen</v>
      </c>
      <c r="D249" s="25" t="str">
        <f>IF(LEN('Produktplan Stammdaten'!A208)&lt;9,"",MID('Produktplan Stammdaten'!A208,1,11)&amp;"   "&amp;VLOOKUP(MID('Produktplan Stammdaten'!A208,1,11),tab_Produktplan[],2,FALSE))</f>
        <v/>
      </c>
      <c r="E249" s="25" t="str">
        <f>IF('Produktplan Stammdaten'!C208="","",'Produktplan Stammdaten'!C208)</f>
        <v>x</v>
      </c>
    </row>
    <row r="250" spans="1:5" x14ac:dyDescent="0.2">
      <c r="A250" s="25" t="str">
        <f>IF('Produktplan Stammdaten'!A209="","",MID('Produktplan Stammdaten'!A209,1,2)&amp;"   "&amp;VLOOKUP(MID('Produktplan Stammdaten'!A209,1,2),tab_Produktplan[],2,FALSE))</f>
        <v>25   Museen, Archiv, Zoo</v>
      </c>
      <c r="B250" s="25" t="str">
        <f>IF(LEN('Produktplan Stammdaten'!A209)&lt;3,"",MID('Produktplan Stammdaten'!A209,1,5)&amp;"   "&amp;VLOOKUP(MID('Produktplan Stammdaten'!A209,1,5),tab_Produktplan[],2,FALSE))</f>
        <v>25.20   Kommunale Museen</v>
      </c>
      <c r="C250" s="25" t="str">
        <f>IF(LEN('Produktplan Stammdaten'!A209)&lt;8,"",MID('Produktplan Stammdaten'!A209,1,8)&amp;"   "&amp;VLOOKUP(MID('Produktplan Stammdaten'!A209,1,8),tab_Produktplan[],2,FALSE))</f>
        <v>25.20.04   Museumsbezogene Kulturaktivitäten</v>
      </c>
      <c r="D250" s="25" t="str">
        <f>IF(LEN('Produktplan Stammdaten'!A209)&lt;9,"",MID('Produktplan Stammdaten'!A209,1,11)&amp;"   "&amp;VLOOKUP(MID('Produktplan Stammdaten'!A209,1,11),tab_Produktplan[],2,FALSE))</f>
        <v/>
      </c>
      <c r="E250" s="25" t="str">
        <f>IF('Produktplan Stammdaten'!C209="","",'Produktplan Stammdaten'!C209)</f>
        <v>x</v>
      </c>
    </row>
    <row r="251" spans="1:5" x14ac:dyDescent="0.2">
      <c r="A251" s="25" t="str">
        <f>IF('Produktplan Stammdaten'!A210="","",MID('Produktplan Stammdaten'!A210,1,2)&amp;"   "&amp;VLOOKUP(MID('Produktplan Stammdaten'!A210,1,2),tab_Produktplan[],2,FALSE))</f>
        <v>25   Museen, Archiv, Zoo</v>
      </c>
      <c r="B251" s="25" t="str">
        <f>IF(LEN('Produktplan Stammdaten'!A210)&lt;3,"",MID('Produktplan Stammdaten'!A210,1,5)&amp;"   "&amp;VLOOKUP(MID('Produktplan Stammdaten'!A210,1,5),tab_Produktplan[],2,FALSE))</f>
        <v>25.20   Kommunale Museen</v>
      </c>
      <c r="C251" s="25" t="str">
        <f>IF(LEN('Produktplan Stammdaten'!A210)&lt;8,"",MID('Produktplan Stammdaten'!A210,1,8)&amp;"   "&amp;VLOOKUP(MID('Produktplan Stammdaten'!A210,1,8),tab_Produktplan[],2,FALSE))</f>
        <v>25.20.05   Museumsbezogene Dienstleistungen</v>
      </c>
      <c r="D251" s="25" t="str">
        <f>IF(LEN('Produktplan Stammdaten'!A210)&lt;9,"",MID('Produktplan Stammdaten'!A210,1,11)&amp;"   "&amp;VLOOKUP(MID('Produktplan Stammdaten'!A210,1,11),tab_Produktplan[],2,FALSE))</f>
        <v/>
      </c>
      <c r="E251" s="25" t="str">
        <f>IF('Produktplan Stammdaten'!C210="","",'Produktplan Stammdaten'!C210)</f>
        <v>x</v>
      </c>
    </row>
    <row r="252" spans="1:5" x14ac:dyDescent="0.2">
      <c r="A252" s="25" t="str">
        <f>IF('Produktplan Stammdaten'!A211="","",MID('Produktplan Stammdaten'!A211,1,2)&amp;"   "&amp;VLOOKUP(MID('Produktplan Stammdaten'!A211,1,2),tab_Produktplan[],2,FALSE))</f>
        <v>25   Museen, Archiv, Zoo</v>
      </c>
      <c r="B252" s="25" t="str">
        <f>IF(LEN('Produktplan Stammdaten'!A211)&lt;3,"",MID('Produktplan Stammdaten'!A211,1,5)&amp;"   "&amp;VLOOKUP(MID('Produktplan Stammdaten'!A211,1,5),tab_Produktplan[],2,FALSE))</f>
        <v>25.20   Kommunale Museen</v>
      </c>
      <c r="C252" s="25" t="str">
        <f>IF(LEN('Produktplan Stammdaten'!A211)&lt;8,"",MID('Produktplan Stammdaten'!A211,1,8)&amp;"   "&amp;VLOOKUP(MID('Produktplan Stammdaten'!A211,1,8),tab_Produktplan[],2,FALSE))</f>
        <v>25.20.06   Museumsshop</v>
      </c>
      <c r="D252" s="25" t="str">
        <f>IF(LEN('Produktplan Stammdaten'!A211)&lt;9,"",MID('Produktplan Stammdaten'!A211,1,11)&amp;"   "&amp;VLOOKUP(MID('Produktplan Stammdaten'!A211,1,11),tab_Produktplan[],2,FALSE))</f>
        <v/>
      </c>
      <c r="E252" s="25" t="str">
        <f>IF('Produktplan Stammdaten'!C211="","",'Produktplan Stammdaten'!C211)</f>
        <v>x</v>
      </c>
    </row>
    <row r="253" spans="1:5" ht="25.5" x14ac:dyDescent="0.2">
      <c r="A253" s="25" t="str">
        <f>IF('Produktplan Stammdaten'!A212="","",MID('Produktplan Stammdaten'!A212,1,2)&amp;"   "&amp;VLOOKUP(MID('Produktplan Stammdaten'!A212,1,2),tab_Produktplan[],2,FALSE))</f>
        <v>25   Museen, Archiv, Zoo</v>
      </c>
      <c r="B253" s="25" t="str">
        <f>IF(LEN('Produktplan Stammdaten'!A212)&lt;3,"",MID('Produktplan Stammdaten'!A212,1,5)&amp;"   "&amp;VLOOKUP(MID('Produktplan Stammdaten'!A212,1,5),tab_Produktplan[],2,FALSE))</f>
        <v>25.20   Kommunale Museen</v>
      </c>
      <c r="C253" s="25" t="str">
        <f>IF(LEN('Produktplan Stammdaten'!A212)&lt;8,"",MID('Produktplan Stammdaten'!A212,1,8)&amp;"   "&amp;VLOOKUP(MID('Produktplan Stammdaten'!A212,1,8),tab_Produktplan[],2,FALSE))</f>
        <v>25.20.07   Fremdveranstaltungen, Vermietungen und Verpachtungen</v>
      </c>
      <c r="D253" s="25" t="str">
        <f>IF(LEN('Produktplan Stammdaten'!A212)&lt;9,"",MID('Produktplan Stammdaten'!A212,1,11)&amp;"   "&amp;VLOOKUP(MID('Produktplan Stammdaten'!A212,1,11),tab_Produktplan[],2,FALSE))</f>
        <v/>
      </c>
      <c r="E253" s="25" t="str">
        <f>IF('Produktplan Stammdaten'!C212="","",'Produktplan Stammdaten'!C212)</f>
        <v>x</v>
      </c>
    </row>
    <row r="254" spans="1:5" x14ac:dyDescent="0.2">
      <c r="A254" s="25" t="str">
        <f>IF('Produktplan Stammdaten'!A213="","",MID('Produktplan Stammdaten'!A213,1,2)&amp;"   "&amp;VLOOKUP(MID('Produktplan Stammdaten'!A213,1,2),tab_Produktplan[],2,FALSE))</f>
        <v>25   Museen, Archiv, Zoo</v>
      </c>
      <c r="B254" s="25" t="str">
        <f>IF(LEN('Produktplan Stammdaten'!A213)&lt;3,"",MID('Produktplan Stammdaten'!A213,1,5)&amp;"   "&amp;VLOOKUP(MID('Produktplan Stammdaten'!A213,1,5),tab_Produktplan[],2,FALSE))</f>
        <v>25.21   Archiv</v>
      </c>
      <c r="C254" s="25" t="str">
        <f>IF(LEN('Produktplan Stammdaten'!A213)&lt;8,"",MID('Produktplan Stammdaten'!A213,1,8)&amp;"   "&amp;VLOOKUP(MID('Produktplan Stammdaten'!A213,1,8),tab_Produktplan[],2,FALSE))</f>
        <v/>
      </c>
      <c r="D254" s="25" t="str">
        <f>IF(LEN('Produktplan Stammdaten'!A213)&lt;9,"",MID('Produktplan Stammdaten'!A213,1,11)&amp;"   "&amp;VLOOKUP(MID('Produktplan Stammdaten'!A213,1,11),tab_Produktplan[],2,FALSE))</f>
        <v/>
      </c>
      <c r="E254" s="25" t="str">
        <f>IF('Produktplan Stammdaten'!C213="","",'Produktplan Stammdaten'!C213)</f>
        <v>x</v>
      </c>
    </row>
    <row r="255" spans="1:5" x14ac:dyDescent="0.2">
      <c r="A255" s="25" t="str">
        <f>IF('Produktplan Stammdaten'!A214="","",MID('Produktplan Stammdaten'!A214,1,2)&amp;"   "&amp;VLOOKUP(MID('Produktplan Stammdaten'!A214,1,2),tab_Produktplan[],2,FALSE))</f>
        <v>25   Museen, Archiv, Zoo</v>
      </c>
      <c r="B255" s="25" t="str">
        <f>IF(LEN('Produktplan Stammdaten'!A214)&lt;3,"",MID('Produktplan Stammdaten'!A214,1,5)&amp;"   "&amp;VLOOKUP(MID('Produktplan Stammdaten'!A214,1,5),tab_Produktplan[],2,FALSE))</f>
        <v>25.21   Archiv</v>
      </c>
      <c r="C255" s="25" t="str">
        <f>IF(LEN('Produktplan Stammdaten'!A214)&lt;8,"",MID('Produktplan Stammdaten'!A214,1,8)&amp;"   "&amp;VLOOKUP(MID('Produktplan Stammdaten'!A214,1,8),tab_Produktplan[],2,FALSE))</f>
        <v>25.21.01   Pflege der Archivbestände</v>
      </c>
      <c r="D255" s="25" t="str">
        <f>IF(LEN('Produktplan Stammdaten'!A214)&lt;9,"",MID('Produktplan Stammdaten'!A214,1,11)&amp;"   "&amp;VLOOKUP(MID('Produktplan Stammdaten'!A214,1,11),tab_Produktplan[],2,FALSE))</f>
        <v/>
      </c>
      <c r="E255" s="25" t="str">
        <f>IF('Produktplan Stammdaten'!C214="","",'Produktplan Stammdaten'!C214)</f>
        <v>x</v>
      </c>
    </row>
    <row r="256" spans="1:5" x14ac:dyDescent="0.2">
      <c r="A256" s="25" t="str">
        <f>IF('Produktplan Stammdaten'!A215="","",MID('Produktplan Stammdaten'!A215,1,2)&amp;"   "&amp;VLOOKUP(MID('Produktplan Stammdaten'!A215,1,2),tab_Produktplan[],2,FALSE))</f>
        <v>25   Museen, Archiv, Zoo</v>
      </c>
      <c r="B256" s="25" t="str">
        <f>IF(LEN('Produktplan Stammdaten'!A215)&lt;3,"",MID('Produktplan Stammdaten'!A215,1,5)&amp;"   "&amp;VLOOKUP(MID('Produktplan Stammdaten'!A215,1,5),tab_Produktplan[],2,FALSE))</f>
        <v>25.21   Archiv</v>
      </c>
      <c r="C256" s="25" t="str">
        <f>IF(LEN('Produktplan Stammdaten'!A215)&lt;8,"",MID('Produktplan Stammdaten'!A215,1,8)&amp;"   "&amp;VLOOKUP(MID('Produktplan Stammdaten'!A215,1,8),tab_Produktplan[],2,FALSE))</f>
        <v>25.21.02   Benutzerdienst</v>
      </c>
      <c r="D256" s="25" t="str">
        <f>IF(LEN('Produktplan Stammdaten'!A215)&lt;9,"",MID('Produktplan Stammdaten'!A215,1,11)&amp;"   "&amp;VLOOKUP(MID('Produktplan Stammdaten'!A215,1,11),tab_Produktplan[],2,FALSE))</f>
        <v/>
      </c>
      <c r="E256" s="25" t="str">
        <f>IF('Produktplan Stammdaten'!C215="","",'Produktplan Stammdaten'!C215)</f>
        <v>x</v>
      </c>
    </row>
    <row r="257" spans="1:5" ht="25.5" x14ac:dyDescent="0.2">
      <c r="A257" s="25" t="str">
        <f>IF('Produktplan Stammdaten'!A216="","",MID('Produktplan Stammdaten'!A216,1,2)&amp;"   "&amp;VLOOKUP(MID('Produktplan Stammdaten'!A216,1,2),tab_Produktplan[],2,FALSE))</f>
        <v>25   Museen, Archiv, Zoo</v>
      </c>
      <c r="B257" s="25" t="str">
        <f>IF(LEN('Produktplan Stammdaten'!A216)&lt;3,"",MID('Produktplan Stammdaten'!A216,1,5)&amp;"   "&amp;VLOOKUP(MID('Produktplan Stammdaten'!A216,1,5),tab_Produktplan[],2,FALSE))</f>
        <v>25.21   Archiv</v>
      </c>
      <c r="C257" s="25" t="str">
        <f>IF(LEN('Produktplan Stammdaten'!A216)&lt;8,"",MID('Produktplan Stammdaten'!A216,1,8)&amp;"   "&amp;VLOOKUP(MID('Produktplan Stammdaten'!A216,1,8),tab_Produktplan[],2,FALSE))</f>
        <v>25.21.03   Erforschung und Vermittlung der Orts- und Landesgeschichte</v>
      </c>
      <c r="D257" s="25" t="str">
        <f>IF(LEN('Produktplan Stammdaten'!A216)&lt;9,"",MID('Produktplan Stammdaten'!A216,1,11)&amp;"   "&amp;VLOOKUP(MID('Produktplan Stammdaten'!A216,1,11),tab_Produktplan[],2,FALSE))</f>
        <v/>
      </c>
      <c r="E257" s="25" t="str">
        <f>IF('Produktplan Stammdaten'!C216="","",'Produktplan Stammdaten'!C216)</f>
        <v>x</v>
      </c>
    </row>
    <row r="258" spans="1:5" x14ac:dyDescent="0.2">
      <c r="A258" s="25" t="str">
        <f>IF('Produktplan Stammdaten'!A217="","",MID('Produktplan Stammdaten'!A217,1,2)&amp;"   "&amp;VLOOKUP(MID('Produktplan Stammdaten'!A217,1,2),tab_Produktplan[],2,FALSE))</f>
        <v>25   Museen, Archiv, Zoo</v>
      </c>
      <c r="B258" s="25" t="str">
        <f>IF(LEN('Produktplan Stammdaten'!A217)&lt;3,"",MID('Produktplan Stammdaten'!A217,1,5)&amp;"   "&amp;VLOOKUP(MID('Produktplan Stammdaten'!A217,1,5),tab_Produktplan[],2,FALSE))</f>
        <v>25.21   Archiv</v>
      </c>
      <c r="C258" s="25" t="str">
        <f>IF(LEN('Produktplan Stammdaten'!A217)&lt;8,"",MID('Produktplan Stammdaten'!A217,1,8)&amp;"   "&amp;VLOOKUP(MID('Produktplan Stammdaten'!A217,1,8),tab_Produktplan[],2,FALSE))</f>
        <v>25.21.04   Beratungsleistungen</v>
      </c>
      <c r="D258" s="25" t="str">
        <f>IF(LEN('Produktplan Stammdaten'!A217)&lt;9,"",MID('Produktplan Stammdaten'!A217,1,11)&amp;"   "&amp;VLOOKUP(MID('Produktplan Stammdaten'!A217,1,11),tab_Produktplan[],2,FALSE))</f>
        <v/>
      </c>
      <c r="E258" s="25" t="str">
        <f>IF('Produktplan Stammdaten'!C217="","",'Produktplan Stammdaten'!C217)</f>
        <v>x</v>
      </c>
    </row>
    <row r="259" spans="1:5" x14ac:dyDescent="0.2">
      <c r="A259" s="25" t="str">
        <f>IF('Produktplan Stammdaten'!A218="","",MID('Produktplan Stammdaten'!A218,1,2)&amp;"   "&amp;VLOOKUP(MID('Produktplan Stammdaten'!A218,1,2),tab_Produktplan[],2,FALSE))</f>
        <v>25   Museen, Archiv, Zoo</v>
      </c>
      <c r="B259" s="25" t="str">
        <f>IF(LEN('Produktplan Stammdaten'!A218)&lt;3,"",MID('Produktplan Stammdaten'!A218,1,5)&amp;"   "&amp;VLOOKUP(MID('Produktplan Stammdaten'!A218,1,5),tab_Produktplan[],2,FALSE))</f>
        <v>25.30   Zoologische und Botanische Gärten</v>
      </c>
      <c r="C259" s="25" t="str">
        <f>IF(LEN('Produktplan Stammdaten'!A218)&lt;8,"",MID('Produktplan Stammdaten'!A218,1,8)&amp;"   "&amp;VLOOKUP(MID('Produktplan Stammdaten'!A218,1,8),tab_Produktplan[],2,FALSE))</f>
        <v/>
      </c>
      <c r="D259" s="25" t="str">
        <f>IF(LEN('Produktplan Stammdaten'!A218)&lt;9,"",MID('Produktplan Stammdaten'!A218,1,11)&amp;"   "&amp;VLOOKUP(MID('Produktplan Stammdaten'!A218,1,11),tab_Produktplan[],2,FALSE))</f>
        <v/>
      </c>
      <c r="E259" s="25" t="str">
        <f>IF('Produktplan Stammdaten'!C218="","",'Produktplan Stammdaten'!C218)</f>
        <v>x</v>
      </c>
    </row>
    <row r="260" spans="1:5" x14ac:dyDescent="0.2">
      <c r="A260" s="25" t="str">
        <f>IF('Produktplan Stammdaten'!A219="","",MID('Produktplan Stammdaten'!A219,1,2)&amp;"   "&amp;VLOOKUP(MID('Produktplan Stammdaten'!A219,1,2),tab_Produktplan[],2,FALSE))</f>
        <v>25   Museen, Archiv, Zoo</v>
      </c>
      <c r="B260" s="25" t="str">
        <f>IF(LEN('Produktplan Stammdaten'!A219)&lt;3,"",MID('Produktplan Stammdaten'!A219,1,5)&amp;"   "&amp;VLOOKUP(MID('Produktplan Stammdaten'!A219,1,5),tab_Produktplan[],2,FALSE))</f>
        <v>25.30   Zoologische und Botanische Gärten</v>
      </c>
      <c r="C260" s="25" t="str">
        <f>IF(LEN('Produktplan Stammdaten'!A219)&lt;8,"",MID('Produktplan Stammdaten'!A219,1,8)&amp;"   "&amp;VLOOKUP(MID('Produktplan Stammdaten'!A219,1,8),tab_Produktplan[],2,FALSE))</f>
        <v>25.30.01   Haltung und Präsentation von Tieren</v>
      </c>
      <c r="D260" s="25" t="str">
        <f>IF(LEN('Produktplan Stammdaten'!A219)&lt;9,"",MID('Produktplan Stammdaten'!A219,1,11)&amp;"   "&amp;VLOOKUP(MID('Produktplan Stammdaten'!A219,1,11),tab_Produktplan[],2,FALSE))</f>
        <v/>
      </c>
      <c r="E260" s="25" t="str">
        <f>IF('Produktplan Stammdaten'!C219="","",'Produktplan Stammdaten'!C219)</f>
        <v>x</v>
      </c>
    </row>
    <row r="261" spans="1:5" x14ac:dyDescent="0.2">
      <c r="A261" s="25" t="str">
        <f>IF('Produktplan Stammdaten'!A220="","",MID('Produktplan Stammdaten'!A220,1,2)&amp;"   "&amp;VLOOKUP(MID('Produktplan Stammdaten'!A220,1,2),tab_Produktplan[],2,FALSE))</f>
        <v>25   Museen, Archiv, Zoo</v>
      </c>
      <c r="B261" s="25" t="str">
        <f>IF(LEN('Produktplan Stammdaten'!A220)&lt;3,"",MID('Produktplan Stammdaten'!A220,1,5)&amp;"   "&amp;VLOOKUP(MID('Produktplan Stammdaten'!A220,1,5),tab_Produktplan[],2,FALSE))</f>
        <v>25.30   Zoologische und Botanische Gärten</v>
      </c>
      <c r="C261" s="25" t="str">
        <f>IF(LEN('Produktplan Stammdaten'!A220)&lt;8,"",MID('Produktplan Stammdaten'!A220,1,8)&amp;"   "&amp;VLOOKUP(MID('Produktplan Stammdaten'!A220,1,8),tab_Produktplan[],2,FALSE))</f>
        <v>25.30.02   Bereitstellung der Infrastrukturanlagen</v>
      </c>
      <c r="D261" s="25" t="str">
        <f>IF(LEN('Produktplan Stammdaten'!A220)&lt;9,"",MID('Produktplan Stammdaten'!A220,1,11)&amp;"   "&amp;VLOOKUP(MID('Produktplan Stammdaten'!A220,1,11),tab_Produktplan[],2,FALSE))</f>
        <v/>
      </c>
      <c r="E261" s="25" t="str">
        <f>IF('Produktplan Stammdaten'!C220="","",'Produktplan Stammdaten'!C220)</f>
        <v>x</v>
      </c>
    </row>
    <row r="262" spans="1:5" x14ac:dyDescent="0.2">
      <c r="A262" s="25" t="str">
        <f>IF('Produktplan Stammdaten'!A221="","",MID('Produktplan Stammdaten'!A221,1,2)&amp;"   "&amp;VLOOKUP(MID('Produktplan Stammdaten'!A221,1,2),tab_Produktplan[],2,FALSE))</f>
        <v>25   Museen, Archiv, Zoo</v>
      </c>
      <c r="B262" s="25" t="str">
        <f>IF(LEN('Produktplan Stammdaten'!A221)&lt;3,"",MID('Produktplan Stammdaten'!A221,1,5)&amp;"   "&amp;VLOOKUP(MID('Produktplan Stammdaten'!A221,1,5),tab_Produktplan[],2,FALSE))</f>
        <v>25.30   Zoologische und Botanische Gärten</v>
      </c>
      <c r="C262" s="25" t="str">
        <f>IF(LEN('Produktplan Stammdaten'!A221)&lt;8,"",MID('Produktplan Stammdaten'!A221,1,8)&amp;"   "&amp;VLOOKUP(MID('Produktplan Stammdaten'!A221,1,8),tab_Produktplan[],2,FALSE))</f>
        <v>25.30.03   Information und Zoopädagogik</v>
      </c>
      <c r="D262" s="25" t="str">
        <f>IF(LEN('Produktplan Stammdaten'!A221)&lt;9,"",MID('Produktplan Stammdaten'!A221,1,11)&amp;"   "&amp;VLOOKUP(MID('Produktplan Stammdaten'!A221,1,11),tab_Produktplan[],2,FALSE))</f>
        <v/>
      </c>
      <c r="E262" s="25" t="str">
        <f>IF('Produktplan Stammdaten'!C221="","",'Produktplan Stammdaten'!C221)</f>
        <v>x</v>
      </c>
    </row>
    <row r="263" spans="1:5" ht="25.5" x14ac:dyDescent="0.2">
      <c r="A263" s="25" t="str">
        <f>IF('Produktplan Stammdaten'!A222="","",MID('Produktplan Stammdaten'!A222,1,2)&amp;"   "&amp;VLOOKUP(MID('Produktplan Stammdaten'!A222,1,2),tab_Produktplan[],2,FALSE))</f>
        <v>25   Museen, Archiv, Zoo</v>
      </c>
      <c r="B263" s="25" t="str">
        <f>IF(LEN('Produktplan Stammdaten'!A222)&lt;3,"",MID('Produktplan Stammdaten'!A222,1,5)&amp;"   "&amp;VLOOKUP(MID('Produktplan Stammdaten'!A222,1,5),tab_Produktplan[],2,FALSE))</f>
        <v>25.30   Zoologische und Botanische Gärten</v>
      </c>
      <c r="C263" s="25" t="str">
        <f>IF(LEN('Produktplan Stammdaten'!A222)&lt;8,"",MID('Produktplan Stammdaten'!A222,1,8)&amp;"   "&amp;VLOOKUP(MID('Produktplan Stammdaten'!A222,1,8),tab_Produktplan[],2,FALSE))</f>
        <v>25.30.04   Wissenschaftliche Arbeit, Forschung, Artenschutz</v>
      </c>
      <c r="D263" s="25" t="str">
        <f>IF(LEN('Produktplan Stammdaten'!A222)&lt;9,"",MID('Produktplan Stammdaten'!A222,1,11)&amp;"   "&amp;VLOOKUP(MID('Produktplan Stammdaten'!A222,1,11),tab_Produktplan[],2,FALSE))</f>
        <v/>
      </c>
      <c r="E263" s="25" t="str">
        <f>IF('Produktplan Stammdaten'!C222="","",'Produktplan Stammdaten'!C222)</f>
        <v>x</v>
      </c>
    </row>
    <row r="264" spans="1:5" x14ac:dyDescent="0.2">
      <c r="A264" s="25" t="str">
        <f>IF('Produktplan Stammdaten'!A223="","",MID('Produktplan Stammdaten'!A223,1,2)&amp;"   "&amp;VLOOKUP(MID('Produktplan Stammdaten'!A223,1,2),tab_Produktplan[],2,FALSE))</f>
        <v>25   Museen, Archiv, Zoo</v>
      </c>
      <c r="B264" s="25" t="str">
        <f>IF(LEN('Produktplan Stammdaten'!A223)&lt;3,"",MID('Produktplan Stammdaten'!A223,1,5)&amp;"   "&amp;VLOOKUP(MID('Produktplan Stammdaten'!A223,1,5),tab_Produktplan[],2,FALSE))</f>
        <v>25.30   Zoologische und Botanische Gärten</v>
      </c>
      <c r="C264" s="25" t="str">
        <f>IF(LEN('Produktplan Stammdaten'!A223)&lt;8,"",MID('Produktplan Stammdaten'!A223,1,8)&amp;"   "&amp;VLOOKUP(MID('Produktplan Stammdaten'!A223,1,8),tab_Produktplan[],2,FALSE))</f>
        <v>25.30.05   Veranstaltungen</v>
      </c>
      <c r="D264" s="25" t="str">
        <f>IF(LEN('Produktplan Stammdaten'!A223)&lt;9,"",MID('Produktplan Stammdaten'!A223,1,11)&amp;"   "&amp;VLOOKUP(MID('Produktplan Stammdaten'!A223,1,11),tab_Produktplan[],2,FALSE))</f>
        <v/>
      </c>
      <c r="E264" s="25" t="str">
        <f>IF('Produktplan Stammdaten'!C223="","",'Produktplan Stammdaten'!C223)</f>
        <v>x</v>
      </c>
    </row>
    <row r="265" spans="1:5" x14ac:dyDescent="0.2">
      <c r="A265" s="25" t="str">
        <f>IF('Produktplan Stammdaten'!A224="","",MID('Produktplan Stammdaten'!A224,1,2)&amp;"   "&amp;VLOOKUP(MID('Produktplan Stammdaten'!A224,1,2),tab_Produktplan[],2,FALSE))</f>
        <v>25   Museen, Archiv, Zoo</v>
      </c>
      <c r="B265" s="25" t="str">
        <f>IF(LEN('Produktplan Stammdaten'!A224)&lt;3,"",MID('Produktplan Stammdaten'!A224,1,5)&amp;"   "&amp;VLOOKUP(MID('Produktplan Stammdaten'!A224,1,5),tab_Produktplan[],2,FALSE))</f>
        <v>25.30   Zoologische und Botanische Gärten</v>
      </c>
      <c r="C265" s="25" t="str">
        <f>IF(LEN('Produktplan Stammdaten'!A224)&lt;8,"",MID('Produktplan Stammdaten'!A224,1,8)&amp;"   "&amp;VLOOKUP(MID('Produktplan Stammdaten'!A224,1,8),tab_Produktplan[],2,FALSE))</f>
        <v>25.30.06   Marketing</v>
      </c>
      <c r="D265" s="25" t="str">
        <f>IF(LEN('Produktplan Stammdaten'!A224)&lt;9,"",MID('Produktplan Stammdaten'!A224,1,11)&amp;"   "&amp;VLOOKUP(MID('Produktplan Stammdaten'!A224,1,11),tab_Produktplan[],2,FALSE))</f>
        <v/>
      </c>
      <c r="E265" s="25" t="str">
        <f>IF('Produktplan Stammdaten'!C224="","",'Produktplan Stammdaten'!C224)</f>
        <v>x</v>
      </c>
    </row>
    <row r="266" spans="1:5" x14ac:dyDescent="0.2">
      <c r="A266" s="25" t="str">
        <f>IF('Produktplan Stammdaten'!A225="","",MID('Produktplan Stammdaten'!A225,1,2)&amp;"   "&amp;VLOOKUP(MID('Produktplan Stammdaten'!A225,1,2),tab_Produktplan[],2,FALSE))</f>
        <v>25   Museen, Archiv, Zoo</v>
      </c>
      <c r="B266" s="25" t="str">
        <f>IF(LEN('Produktplan Stammdaten'!A225)&lt;3,"",MID('Produktplan Stammdaten'!A225,1,5)&amp;"   "&amp;VLOOKUP(MID('Produktplan Stammdaten'!A225,1,5),tab_Produktplan[],2,FALSE))</f>
        <v>25.30   Zoologische und Botanische Gärten</v>
      </c>
      <c r="C266" s="25" t="str">
        <f>IF(LEN('Produktplan Stammdaten'!A225)&lt;8,"",MID('Produktplan Stammdaten'!A225,1,8)&amp;"   "&amp;VLOOKUP(MID('Produktplan Stammdaten'!A225,1,8),tab_Produktplan[],2,FALSE))</f>
        <v>25.30.07   Versorgungs- und sonstige Einrichtungen</v>
      </c>
      <c r="D266" s="25" t="str">
        <f>IF(LEN('Produktplan Stammdaten'!A225)&lt;9,"",MID('Produktplan Stammdaten'!A225,1,11)&amp;"   "&amp;VLOOKUP(MID('Produktplan Stammdaten'!A225,1,11),tab_Produktplan[],2,FALSE))</f>
        <v/>
      </c>
      <c r="E266" s="25" t="str">
        <f>IF('Produktplan Stammdaten'!C225="","",'Produktplan Stammdaten'!C225)</f>
        <v>x</v>
      </c>
    </row>
    <row r="267" spans="1:5" x14ac:dyDescent="0.2">
      <c r="A267" s="25" t="str">
        <f>IF('Produktplan Stammdaten'!A226="","",MID('Produktplan Stammdaten'!A226,1,2)&amp;"   "&amp;VLOOKUP(MID('Produktplan Stammdaten'!A226,1,2),tab_Produktplan[],2,FALSE))</f>
        <v>26   Theater, Konzerte, Musikschulen</v>
      </c>
      <c r="B267" s="25" t="str">
        <f>IF(LEN('Produktplan Stammdaten'!A226)&lt;3,"",MID('Produktplan Stammdaten'!A226,1,5)&amp;"   "&amp;VLOOKUP(MID('Produktplan Stammdaten'!A226,1,5),tab_Produktplan[],2,FALSE))</f>
        <v/>
      </c>
      <c r="C267" s="25" t="str">
        <f>IF(LEN('Produktplan Stammdaten'!A226)&lt;8,"",MID('Produktplan Stammdaten'!A226,1,8)&amp;"   "&amp;VLOOKUP(MID('Produktplan Stammdaten'!A226,1,8),tab_Produktplan[],2,FALSE))</f>
        <v/>
      </c>
      <c r="D267" s="25" t="str">
        <f>IF(LEN('Produktplan Stammdaten'!A226)&lt;9,"",MID('Produktplan Stammdaten'!A226,1,11)&amp;"   "&amp;VLOOKUP(MID('Produktplan Stammdaten'!A226,1,11),tab_Produktplan[],2,FALSE))</f>
        <v/>
      </c>
      <c r="E267" s="25" t="str">
        <f>IF('Produktplan Stammdaten'!C226="","",'Produktplan Stammdaten'!C226)</f>
        <v>x</v>
      </c>
    </row>
    <row r="268" spans="1:5" x14ac:dyDescent="0.2">
      <c r="A268" s="25" t="str">
        <f>IF('Produktplan Stammdaten'!A227="","",MID('Produktplan Stammdaten'!A227,1,2)&amp;"   "&amp;VLOOKUP(MID('Produktplan Stammdaten'!A227,1,2),tab_Produktplan[],2,FALSE))</f>
        <v>26   Theater, Konzerte, Musikschulen</v>
      </c>
      <c r="B268" s="25" t="str">
        <f>IF(LEN('Produktplan Stammdaten'!A227)&lt;3,"",MID('Produktplan Stammdaten'!A227,1,5)&amp;"   "&amp;VLOOKUP(MID('Produktplan Stammdaten'!A227,1,5),tab_Produktplan[],2,FALSE))</f>
        <v>26.10   Theater</v>
      </c>
      <c r="C268" s="25" t="str">
        <f>IF(LEN('Produktplan Stammdaten'!A227)&lt;8,"",MID('Produktplan Stammdaten'!A227,1,8)&amp;"   "&amp;VLOOKUP(MID('Produktplan Stammdaten'!A227,1,8),tab_Produktplan[],2,FALSE))</f>
        <v/>
      </c>
      <c r="D268" s="25" t="str">
        <f>IF(LEN('Produktplan Stammdaten'!A227)&lt;9,"",MID('Produktplan Stammdaten'!A227,1,11)&amp;"   "&amp;VLOOKUP(MID('Produktplan Stammdaten'!A227,1,11),tab_Produktplan[],2,FALSE))</f>
        <v/>
      </c>
      <c r="E268" s="25" t="str">
        <f>IF('Produktplan Stammdaten'!C227="","",'Produktplan Stammdaten'!C227)</f>
        <v>x</v>
      </c>
    </row>
    <row r="269" spans="1:5" x14ac:dyDescent="0.2">
      <c r="A269" s="25" t="str">
        <f>IF('Produktplan Stammdaten'!A228="","",MID('Produktplan Stammdaten'!A228,1,2)&amp;"   "&amp;VLOOKUP(MID('Produktplan Stammdaten'!A228,1,2),tab_Produktplan[],2,FALSE))</f>
        <v>26   Theater, Konzerte, Musikschulen</v>
      </c>
      <c r="B269" s="25" t="str">
        <f>IF(LEN('Produktplan Stammdaten'!A228)&lt;3,"",MID('Produktplan Stammdaten'!A228,1,5)&amp;"   "&amp;VLOOKUP(MID('Produktplan Stammdaten'!A228,1,5),tab_Produktplan[],2,FALSE))</f>
        <v>26.10   Theater</v>
      </c>
      <c r="C269" s="25" t="str">
        <f>IF(LEN('Produktplan Stammdaten'!A228)&lt;8,"",MID('Produktplan Stammdaten'!A228,1,8)&amp;"   "&amp;VLOOKUP(MID('Produktplan Stammdaten'!A228,1,8),tab_Produktplan[],2,FALSE))</f>
        <v>26.10.01   Musiktheater</v>
      </c>
      <c r="D269" s="25" t="str">
        <f>IF(LEN('Produktplan Stammdaten'!A228)&lt;9,"",MID('Produktplan Stammdaten'!A228,1,11)&amp;"   "&amp;VLOOKUP(MID('Produktplan Stammdaten'!A228,1,11),tab_Produktplan[],2,FALSE))</f>
        <v/>
      </c>
      <c r="E269" s="25" t="str">
        <f>IF('Produktplan Stammdaten'!C228="","",'Produktplan Stammdaten'!C228)</f>
        <v>x</v>
      </c>
    </row>
    <row r="270" spans="1:5" x14ac:dyDescent="0.2">
      <c r="A270" s="25" t="str">
        <f>IF('Produktplan Stammdaten'!A229="","",MID('Produktplan Stammdaten'!A229,1,2)&amp;"   "&amp;VLOOKUP(MID('Produktplan Stammdaten'!A229,1,2),tab_Produktplan[],2,FALSE))</f>
        <v>26   Theater, Konzerte, Musikschulen</v>
      </c>
      <c r="B270" s="25" t="str">
        <f>IF(LEN('Produktplan Stammdaten'!A229)&lt;3,"",MID('Produktplan Stammdaten'!A229,1,5)&amp;"   "&amp;VLOOKUP(MID('Produktplan Stammdaten'!A229,1,5),tab_Produktplan[],2,FALSE))</f>
        <v>26.10   Theater</v>
      </c>
      <c r="C270" s="25" t="str">
        <f>IF(LEN('Produktplan Stammdaten'!A229)&lt;8,"",MID('Produktplan Stammdaten'!A229,1,8)&amp;"   "&amp;VLOOKUP(MID('Produktplan Stammdaten'!A229,1,8),tab_Produktplan[],2,FALSE))</f>
        <v>26.10.02   Sprechtheater</v>
      </c>
      <c r="D270" s="25" t="str">
        <f>IF(LEN('Produktplan Stammdaten'!A229)&lt;9,"",MID('Produktplan Stammdaten'!A229,1,11)&amp;"   "&amp;VLOOKUP(MID('Produktplan Stammdaten'!A229,1,11),tab_Produktplan[],2,FALSE))</f>
        <v/>
      </c>
      <c r="E270" s="25" t="str">
        <f>IF('Produktplan Stammdaten'!C229="","",'Produktplan Stammdaten'!C229)</f>
        <v>x</v>
      </c>
    </row>
    <row r="271" spans="1:5" x14ac:dyDescent="0.2">
      <c r="A271" s="25" t="str">
        <f>IF('Produktplan Stammdaten'!A230="","",MID('Produktplan Stammdaten'!A230,1,2)&amp;"   "&amp;VLOOKUP(MID('Produktplan Stammdaten'!A230,1,2),tab_Produktplan[],2,FALSE))</f>
        <v>26   Theater, Konzerte, Musikschulen</v>
      </c>
      <c r="B271" s="25" t="str">
        <f>IF(LEN('Produktplan Stammdaten'!A230)&lt;3,"",MID('Produktplan Stammdaten'!A230,1,5)&amp;"   "&amp;VLOOKUP(MID('Produktplan Stammdaten'!A230,1,5),tab_Produktplan[],2,FALSE))</f>
        <v>26.10   Theater</v>
      </c>
      <c r="C271" s="25" t="str">
        <f>IF(LEN('Produktplan Stammdaten'!A230)&lt;8,"",MID('Produktplan Stammdaten'!A230,1,8)&amp;"   "&amp;VLOOKUP(MID('Produktplan Stammdaten'!A230,1,8),tab_Produktplan[],2,FALSE))</f>
        <v>26.10.03   Tanztheater</v>
      </c>
      <c r="D271" s="25" t="str">
        <f>IF(LEN('Produktplan Stammdaten'!A230)&lt;9,"",MID('Produktplan Stammdaten'!A230,1,11)&amp;"   "&amp;VLOOKUP(MID('Produktplan Stammdaten'!A230,1,11),tab_Produktplan[],2,FALSE))</f>
        <v/>
      </c>
      <c r="E271" s="25" t="str">
        <f>IF('Produktplan Stammdaten'!C230="","",'Produktplan Stammdaten'!C230)</f>
        <v>x</v>
      </c>
    </row>
    <row r="272" spans="1:5" x14ac:dyDescent="0.2">
      <c r="A272" s="25" t="str">
        <f>IF('Produktplan Stammdaten'!A231="","",MID('Produktplan Stammdaten'!A231,1,2)&amp;"   "&amp;VLOOKUP(MID('Produktplan Stammdaten'!A231,1,2),tab_Produktplan[],2,FALSE))</f>
        <v>26   Theater, Konzerte, Musikschulen</v>
      </c>
      <c r="B272" s="25" t="str">
        <f>IF(LEN('Produktplan Stammdaten'!A231)&lt;3,"",MID('Produktplan Stammdaten'!A231,1,5)&amp;"   "&amp;VLOOKUP(MID('Produktplan Stammdaten'!A231,1,5),tab_Produktplan[],2,FALSE))</f>
        <v>26.10   Theater</v>
      </c>
      <c r="C272" s="25" t="str">
        <f>IF(LEN('Produktplan Stammdaten'!A231)&lt;8,"",MID('Produktplan Stammdaten'!A231,1,8)&amp;"   "&amp;VLOOKUP(MID('Produktplan Stammdaten'!A231,1,8),tab_Produktplan[],2,FALSE))</f>
        <v>26.10.04   Eigene auswärtige Gastspiele</v>
      </c>
      <c r="D272" s="25" t="str">
        <f>IF(LEN('Produktplan Stammdaten'!A231)&lt;9,"",MID('Produktplan Stammdaten'!A231,1,11)&amp;"   "&amp;VLOOKUP(MID('Produktplan Stammdaten'!A231,1,11),tab_Produktplan[],2,FALSE))</f>
        <v/>
      </c>
      <c r="E272" s="25" t="str">
        <f>IF('Produktplan Stammdaten'!C231="","",'Produktplan Stammdaten'!C231)</f>
        <v>x</v>
      </c>
    </row>
    <row r="273" spans="1:5" x14ac:dyDescent="0.2">
      <c r="A273" s="25" t="str">
        <f>IF('Produktplan Stammdaten'!A232="","",MID('Produktplan Stammdaten'!A232,1,2)&amp;"   "&amp;VLOOKUP(MID('Produktplan Stammdaten'!A232,1,2),tab_Produktplan[],2,FALSE))</f>
        <v>26   Theater, Konzerte, Musikschulen</v>
      </c>
      <c r="B273" s="25" t="str">
        <f>IF(LEN('Produktplan Stammdaten'!A232)&lt;3,"",MID('Produktplan Stammdaten'!A232,1,5)&amp;"   "&amp;VLOOKUP(MID('Produktplan Stammdaten'!A232,1,5),tab_Produktplan[],2,FALSE))</f>
        <v>26.10   Theater</v>
      </c>
      <c r="C273" s="25" t="str">
        <f>IF(LEN('Produktplan Stammdaten'!A232)&lt;8,"",MID('Produktplan Stammdaten'!A232,1,8)&amp;"   "&amp;VLOOKUP(MID('Produktplan Stammdaten'!A232,1,8),tab_Produktplan[],2,FALSE))</f>
        <v>26.10.05   Gastspiele anderer Ensembles im eigenen Haus</v>
      </c>
      <c r="D273" s="25" t="str">
        <f>IF(LEN('Produktplan Stammdaten'!A232)&lt;9,"",MID('Produktplan Stammdaten'!A232,1,11)&amp;"   "&amp;VLOOKUP(MID('Produktplan Stammdaten'!A232,1,11),tab_Produktplan[],2,FALSE))</f>
        <v/>
      </c>
      <c r="E273" s="25" t="str">
        <f>IF('Produktplan Stammdaten'!C232="","",'Produktplan Stammdaten'!C232)</f>
        <v>x</v>
      </c>
    </row>
    <row r="274" spans="1:5" x14ac:dyDescent="0.2">
      <c r="A274" s="25" t="str">
        <f>IF('Produktplan Stammdaten'!A233="","",MID('Produktplan Stammdaten'!A233,1,2)&amp;"   "&amp;VLOOKUP(MID('Produktplan Stammdaten'!A233,1,2),tab_Produktplan[],2,FALSE))</f>
        <v>26   Theater, Konzerte, Musikschulen</v>
      </c>
      <c r="B274" s="25" t="str">
        <f>IF(LEN('Produktplan Stammdaten'!A233)&lt;3,"",MID('Produktplan Stammdaten'!A233,1,5)&amp;"   "&amp;VLOOKUP(MID('Produktplan Stammdaten'!A233,1,5),tab_Produktplan[],2,FALSE))</f>
        <v>26.10   Theater</v>
      </c>
      <c r="C274" s="25" t="str">
        <f>IF(LEN('Produktplan Stammdaten'!A233)&lt;8,"",MID('Produktplan Stammdaten'!A233,1,8)&amp;"   "&amp;VLOOKUP(MID('Produktplan Stammdaten'!A233,1,8),tab_Produktplan[],2,FALSE))</f>
        <v>26.10.06   Kinder- und Jugendtheater</v>
      </c>
      <c r="D274" s="25" t="str">
        <f>IF(LEN('Produktplan Stammdaten'!A233)&lt;9,"",MID('Produktplan Stammdaten'!A233,1,11)&amp;"   "&amp;VLOOKUP(MID('Produktplan Stammdaten'!A233,1,11),tab_Produktplan[],2,FALSE))</f>
        <v/>
      </c>
      <c r="E274" s="25" t="str">
        <f>IF('Produktplan Stammdaten'!C233="","",'Produktplan Stammdaten'!C233)</f>
        <v>x</v>
      </c>
    </row>
    <row r="275" spans="1:5" x14ac:dyDescent="0.2">
      <c r="A275" s="25" t="str">
        <f>IF('Produktplan Stammdaten'!A234="","",MID('Produktplan Stammdaten'!A234,1,2)&amp;"   "&amp;VLOOKUP(MID('Produktplan Stammdaten'!A234,1,2),tab_Produktplan[],2,FALSE))</f>
        <v>26   Theater, Konzerte, Musikschulen</v>
      </c>
      <c r="B275" s="25" t="str">
        <f>IF(LEN('Produktplan Stammdaten'!A234)&lt;3,"",MID('Produktplan Stammdaten'!A234,1,5)&amp;"   "&amp;VLOOKUP(MID('Produktplan Stammdaten'!A234,1,5),tab_Produktplan[],2,FALSE))</f>
        <v>26.10   Theater</v>
      </c>
      <c r="C275" s="25" t="str">
        <f>IF(LEN('Produktplan Stammdaten'!A234)&lt;8,"",MID('Produktplan Stammdaten'!A234,1,8)&amp;"   "&amp;VLOOKUP(MID('Produktplan Stammdaten'!A234,1,8),tab_Produktplan[],2,FALSE))</f>
        <v>26.10.07   Sonderveranstaltungen</v>
      </c>
      <c r="D275" s="25" t="str">
        <f>IF(LEN('Produktplan Stammdaten'!A234)&lt;9,"",MID('Produktplan Stammdaten'!A234,1,11)&amp;"   "&amp;VLOOKUP(MID('Produktplan Stammdaten'!A234,1,11),tab_Produktplan[],2,FALSE))</f>
        <v/>
      </c>
      <c r="E275" s="25" t="str">
        <f>IF('Produktplan Stammdaten'!C234="","",'Produktplan Stammdaten'!C234)</f>
        <v>x</v>
      </c>
    </row>
    <row r="276" spans="1:5" x14ac:dyDescent="0.2">
      <c r="A276" s="25" t="str">
        <f>IF('Produktplan Stammdaten'!A235="","",MID('Produktplan Stammdaten'!A235,1,2)&amp;"   "&amp;VLOOKUP(MID('Produktplan Stammdaten'!A235,1,2),tab_Produktplan[],2,FALSE))</f>
        <v>26   Theater, Konzerte, Musikschulen</v>
      </c>
      <c r="B276" s="25" t="str">
        <f>IF(LEN('Produktplan Stammdaten'!A235)&lt;3,"",MID('Produktplan Stammdaten'!A235,1,5)&amp;"   "&amp;VLOOKUP(MID('Produktplan Stammdaten'!A235,1,5),tab_Produktplan[],2,FALSE))</f>
        <v>26.20   Musikpflege</v>
      </c>
      <c r="C276" s="25" t="str">
        <f>IF(LEN('Produktplan Stammdaten'!A235)&lt;8,"",MID('Produktplan Stammdaten'!A235,1,8)&amp;"   "&amp;VLOOKUP(MID('Produktplan Stammdaten'!A235,1,8),tab_Produktplan[],2,FALSE))</f>
        <v/>
      </c>
      <c r="D276" s="25" t="str">
        <f>IF(LEN('Produktplan Stammdaten'!A235)&lt;9,"",MID('Produktplan Stammdaten'!A235,1,11)&amp;"   "&amp;VLOOKUP(MID('Produktplan Stammdaten'!A235,1,11),tab_Produktplan[],2,FALSE))</f>
        <v/>
      </c>
      <c r="E276" s="25" t="str">
        <f>IF('Produktplan Stammdaten'!C235="","",'Produktplan Stammdaten'!C235)</f>
        <v>x</v>
      </c>
    </row>
    <row r="277" spans="1:5" x14ac:dyDescent="0.2">
      <c r="A277" s="25" t="str">
        <f>IF('Produktplan Stammdaten'!A236="","",MID('Produktplan Stammdaten'!A236,1,2)&amp;"   "&amp;VLOOKUP(MID('Produktplan Stammdaten'!A236,1,2),tab_Produktplan[],2,FALSE))</f>
        <v>26   Theater, Konzerte, Musikschulen</v>
      </c>
      <c r="B277" s="25" t="str">
        <f>IF(LEN('Produktplan Stammdaten'!A236)&lt;3,"",MID('Produktplan Stammdaten'!A236,1,5)&amp;"   "&amp;VLOOKUP(MID('Produktplan Stammdaten'!A236,1,5),tab_Produktplan[],2,FALSE))</f>
        <v>26.20   Musikpflege</v>
      </c>
      <c r="C277" s="25" t="str">
        <f>IF(LEN('Produktplan Stammdaten'!A236)&lt;8,"",MID('Produktplan Stammdaten'!A236,1,8)&amp;"   "&amp;VLOOKUP(MID('Produktplan Stammdaten'!A236,1,8),tab_Produktplan[],2,FALSE))</f>
        <v>26.20.01   Sinfoniekonzerte</v>
      </c>
      <c r="D277" s="25" t="str">
        <f>IF(LEN('Produktplan Stammdaten'!A236)&lt;9,"",MID('Produktplan Stammdaten'!A236,1,11)&amp;"   "&amp;VLOOKUP(MID('Produktplan Stammdaten'!A236,1,11),tab_Produktplan[],2,FALSE))</f>
        <v/>
      </c>
      <c r="E277" s="25" t="str">
        <f>IF('Produktplan Stammdaten'!C236="","",'Produktplan Stammdaten'!C236)</f>
        <v>x</v>
      </c>
    </row>
    <row r="278" spans="1:5" x14ac:dyDescent="0.2">
      <c r="A278" s="25" t="str">
        <f>IF('Produktplan Stammdaten'!A237="","",MID('Produktplan Stammdaten'!A237,1,2)&amp;"   "&amp;VLOOKUP(MID('Produktplan Stammdaten'!A237,1,2),tab_Produktplan[],2,FALSE))</f>
        <v>26   Theater, Konzerte, Musikschulen</v>
      </c>
      <c r="B278" s="25" t="str">
        <f>IF(LEN('Produktplan Stammdaten'!A237)&lt;3,"",MID('Produktplan Stammdaten'!A237,1,5)&amp;"   "&amp;VLOOKUP(MID('Produktplan Stammdaten'!A237,1,5),tab_Produktplan[],2,FALSE))</f>
        <v>26.20   Musikpflege</v>
      </c>
      <c r="C278" s="25" t="str">
        <f>IF(LEN('Produktplan Stammdaten'!A237)&lt;8,"",MID('Produktplan Stammdaten'!A237,1,8)&amp;"   "&amp;VLOOKUP(MID('Produktplan Stammdaten'!A237,1,8),tab_Produktplan[],2,FALSE))</f>
        <v>26.20.02   Kammerkonzerte</v>
      </c>
      <c r="D278" s="25" t="str">
        <f>IF(LEN('Produktplan Stammdaten'!A237)&lt;9,"",MID('Produktplan Stammdaten'!A237,1,11)&amp;"   "&amp;VLOOKUP(MID('Produktplan Stammdaten'!A237,1,11),tab_Produktplan[],2,FALSE))</f>
        <v/>
      </c>
      <c r="E278" s="25" t="str">
        <f>IF('Produktplan Stammdaten'!C237="","",'Produktplan Stammdaten'!C237)</f>
        <v>x</v>
      </c>
    </row>
    <row r="279" spans="1:5" x14ac:dyDescent="0.2">
      <c r="A279" s="25" t="str">
        <f>IF('Produktplan Stammdaten'!A238="","",MID('Produktplan Stammdaten'!A238,1,2)&amp;"   "&amp;VLOOKUP(MID('Produktplan Stammdaten'!A238,1,2),tab_Produktplan[],2,FALSE))</f>
        <v>26   Theater, Konzerte, Musikschulen</v>
      </c>
      <c r="B279" s="25" t="str">
        <f>IF(LEN('Produktplan Stammdaten'!A238)&lt;3,"",MID('Produktplan Stammdaten'!A238,1,5)&amp;"   "&amp;VLOOKUP(MID('Produktplan Stammdaten'!A238,1,5),tab_Produktplan[],2,FALSE))</f>
        <v>26.20   Musikpflege</v>
      </c>
      <c r="C279" s="25" t="str">
        <f>IF(LEN('Produktplan Stammdaten'!A238)&lt;8,"",MID('Produktplan Stammdaten'!A238,1,8)&amp;"   "&amp;VLOOKUP(MID('Produktplan Stammdaten'!A238,1,8),tab_Produktplan[],2,FALSE))</f>
        <v>26.20.03   Sonderkonzerte</v>
      </c>
      <c r="D279" s="25" t="str">
        <f>IF(LEN('Produktplan Stammdaten'!A238)&lt;9,"",MID('Produktplan Stammdaten'!A238,1,11)&amp;"   "&amp;VLOOKUP(MID('Produktplan Stammdaten'!A238,1,11),tab_Produktplan[],2,FALSE))</f>
        <v/>
      </c>
      <c r="E279" s="25" t="str">
        <f>IF('Produktplan Stammdaten'!C238="","",'Produktplan Stammdaten'!C238)</f>
        <v>x</v>
      </c>
    </row>
    <row r="280" spans="1:5" x14ac:dyDescent="0.2">
      <c r="A280" s="25" t="str">
        <f>IF('Produktplan Stammdaten'!A239="","",MID('Produktplan Stammdaten'!A239,1,2)&amp;"   "&amp;VLOOKUP(MID('Produktplan Stammdaten'!A239,1,2),tab_Produktplan[],2,FALSE))</f>
        <v>26   Theater, Konzerte, Musikschulen</v>
      </c>
      <c r="B280" s="25" t="str">
        <f>IF(LEN('Produktplan Stammdaten'!A239)&lt;3,"",MID('Produktplan Stammdaten'!A239,1,5)&amp;"   "&amp;VLOOKUP(MID('Produktplan Stammdaten'!A239,1,5),tab_Produktplan[],2,FALSE))</f>
        <v>26.20   Musikpflege</v>
      </c>
      <c r="C280" s="25" t="str">
        <f>IF(LEN('Produktplan Stammdaten'!A239)&lt;8,"",MID('Produktplan Stammdaten'!A239,1,8)&amp;"   "&amp;VLOOKUP(MID('Produktplan Stammdaten'!A239,1,8),tab_Produktplan[],2,FALSE))</f>
        <v>26.20.04   Förderung der Musik</v>
      </c>
      <c r="D280" s="25" t="str">
        <f>IF(LEN('Produktplan Stammdaten'!A239)&lt;9,"",MID('Produktplan Stammdaten'!A239,1,11)&amp;"   "&amp;VLOOKUP(MID('Produktplan Stammdaten'!A239,1,11),tab_Produktplan[],2,FALSE))</f>
        <v/>
      </c>
      <c r="E280" s="25" t="str">
        <f>IF('Produktplan Stammdaten'!C239="","",'Produktplan Stammdaten'!C239)</f>
        <v>x</v>
      </c>
    </row>
    <row r="281" spans="1:5" x14ac:dyDescent="0.2">
      <c r="A281" s="25" t="str">
        <f>IF('Produktplan Stammdaten'!A240="","",MID('Produktplan Stammdaten'!A240,1,2)&amp;"   "&amp;VLOOKUP(MID('Produktplan Stammdaten'!A240,1,2),tab_Produktplan[],2,FALSE))</f>
        <v>26   Theater, Konzerte, Musikschulen</v>
      </c>
      <c r="B281" s="25" t="str">
        <f>IF(LEN('Produktplan Stammdaten'!A240)&lt;3,"",MID('Produktplan Stammdaten'!A240,1,5)&amp;"   "&amp;VLOOKUP(MID('Produktplan Stammdaten'!A240,1,5),tab_Produktplan[],2,FALSE))</f>
        <v>26.20   Musikpflege</v>
      </c>
      <c r="C281" s="25" t="str">
        <f>IF(LEN('Produktplan Stammdaten'!A240)&lt;8,"",MID('Produktplan Stammdaten'!A240,1,8)&amp;"   "&amp;VLOOKUP(MID('Produktplan Stammdaten'!A240,1,8),tab_Produktplan[],2,FALSE))</f>
        <v>26.20.06   Gastspiele andere Ensembles</v>
      </c>
      <c r="D281" s="25" t="str">
        <f>IF(LEN('Produktplan Stammdaten'!A240)&lt;9,"",MID('Produktplan Stammdaten'!A240,1,11)&amp;"   "&amp;VLOOKUP(MID('Produktplan Stammdaten'!A240,1,11),tab_Produktplan[],2,FALSE))</f>
        <v/>
      </c>
      <c r="E281" s="25" t="str">
        <f>IF('Produktplan Stammdaten'!C240="","",'Produktplan Stammdaten'!C240)</f>
        <v>x</v>
      </c>
    </row>
    <row r="282" spans="1:5" x14ac:dyDescent="0.2">
      <c r="A282" s="25" t="str">
        <f>IF('Produktplan Stammdaten'!A241="","",MID('Produktplan Stammdaten'!A241,1,2)&amp;"   "&amp;VLOOKUP(MID('Produktplan Stammdaten'!A241,1,2),tab_Produktplan[],2,FALSE))</f>
        <v>26   Theater, Konzerte, Musikschulen</v>
      </c>
      <c r="B282" s="25" t="str">
        <f>IF(LEN('Produktplan Stammdaten'!A241)&lt;3,"",MID('Produktplan Stammdaten'!A241,1,5)&amp;"   "&amp;VLOOKUP(MID('Produktplan Stammdaten'!A241,1,5),tab_Produktplan[],2,FALSE))</f>
        <v>26.20   Musikpflege</v>
      </c>
      <c r="C282" s="25" t="str">
        <f>IF(LEN('Produktplan Stammdaten'!A241)&lt;8,"",MID('Produktplan Stammdaten'!A241,1,8)&amp;"   "&amp;VLOOKUP(MID('Produktplan Stammdaten'!A241,1,8),tab_Produktplan[],2,FALSE))</f>
        <v>26.20.07   Sonstige Projekte, Kooperationen, Musikpreise</v>
      </c>
      <c r="D282" s="25" t="str">
        <f>IF(LEN('Produktplan Stammdaten'!A241)&lt;9,"",MID('Produktplan Stammdaten'!A241,1,11)&amp;"   "&amp;VLOOKUP(MID('Produktplan Stammdaten'!A241,1,11),tab_Produktplan[],2,FALSE))</f>
        <v/>
      </c>
      <c r="E282" s="25" t="str">
        <f>IF('Produktplan Stammdaten'!C241="","",'Produktplan Stammdaten'!C241)</f>
        <v>x</v>
      </c>
    </row>
    <row r="283" spans="1:5" x14ac:dyDescent="0.2">
      <c r="A283" s="25" t="str">
        <f>IF('Produktplan Stammdaten'!A242="","",MID('Produktplan Stammdaten'!A242,1,2)&amp;"   "&amp;VLOOKUP(MID('Produktplan Stammdaten'!A242,1,2),tab_Produktplan[],2,FALSE))</f>
        <v>26   Theater, Konzerte, Musikschulen</v>
      </c>
      <c r="B283" s="25" t="str">
        <f>IF(LEN('Produktplan Stammdaten'!A242)&lt;3,"",MID('Produktplan Stammdaten'!A242,1,5)&amp;"   "&amp;VLOOKUP(MID('Produktplan Stammdaten'!A242,1,5),tab_Produktplan[],2,FALSE))</f>
        <v>26.30   Musikschulen</v>
      </c>
      <c r="C283" s="25" t="str">
        <f>IF(LEN('Produktplan Stammdaten'!A242)&lt;8,"",MID('Produktplan Stammdaten'!A242,1,8)&amp;"   "&amp;VLOOKUP(MID('Produktplan Stammdaten'!A242,1,8),tab_Produktplan[],2,FALSE))</f>
        <v/>
      </c>
      <c r="D283" s="25" t="str">
        <f>IF(LEN('Produktplan Stammdaten'!A242)&lt;9,"",MID('Produktplan Stammdaten'!A242,1,11)&amp;"   "&amp;VLOOKUP(MID('Produktplan Stammdaten'!A242,1,11),tab_Produktplan[],2,FALSE))</f>
        <v/>
      </c>
      <c r="E283" s="25" t="str">
        <f>IF('Produktplan Stammdaten'!C242="","",'Produktplan Stammdaten'!C242)</f>
        <v>x</v>
      </c>
    </row>
    <row r="284" spans="1:5" x14ac:dyDescent="0.2">
      <c r="A284" s="25" t="str">
        <f>IF('Produktplan Stammdaten'!A243="","",MID('Produktplan Stammdaten'!A243,1,2)&amp;"   "&amp;VLOOKUP(MID('Produktplan Stammdaten'!A243,1,2),tab_Produktplan[],2,FALSE))</f>
        <v>26   Theater, Konzerte, Musikschulen</v>
      </c>
      <c r="B284" s="25" t="str">
        <f>IF(LEN('Produktplan Stammdaten'!A243)&lt;3,"",MID('Produktplan Stammdaten'!A243,1,5)&amp;"   "&amp;VLOOKUP(MID('Produktplan Stammdaten'!A243,1,5),tab_Produktplan[],2,FALSE))</f>
        <v>26.30   Musikschulen</v>
      </c>
      <c r="C284" s="25" t="str">
        <f>IF(LEN('Produktplan Stammdaten'!A243)&lt;8,"",MID('Produktplan Stammdaten'!A243,1,8)&amp;"   "&amp;VLOOKUP(MID('Produktplan Stammdaten'!A243,1,8),tab_Produktplan[],2,FALSE))</f>
        <v>26.30.01   Elementarer Unterricht</v>
      </c>
      <c r="D284" s="25" t="str">
        <f>IF(LEN('Produktplan Stammdaten'!A243)&lt;9,"",MID('Produktplan Stammdaten'!A243,1,11)&amp;"   "&amp;VLOOKUP(MID('Produktplan Stammdaten'!A243,1,11),tab_Produktplan[],2,FALSE))</f>
        <v/>
      </c>
      <c r="E284" s="25" t="str">
        <f>IF('Produktplan Stammdaten'!C243="","",'Produktplan Stammdaten'!C243)</f>
        <v>x</v>
      </c>
    </row>
    <row r="285" spans="1:5" x14ac:dyDescent="0.2">
      <c r="A285" s="25" t="str">
        <f>IF('Produktplan Stammdaten'!A244="","",MID('Produktplan Stammdaten'!A244,1,2)&amp;"   "&amp;VLOOKUP(MID('Produktplan Stammdaten'!A244,1,2),tab_Produktplan[],2,FALSE))</f>
        <v>26   Theater, Konzerte, Musikschulen</v>
      </c>
      <c r="B285" s="25" t="str">
        <f>IF(LEN('Produktplan Stammdaten'!A244)&lt;3,"",MID('Produktplan Stammdaten'!A244,1,5)&amp;"   "&amp;VLOOKUP(MID('Produktplan Stammdaten'!A244,1,5),tab_Produktplan[],2,FALSE))</f>
        <v>26.30   Musikschulen</v>
      </c>
      <c r="C285" s="25" t="str">
        <f>IF(LEN('Produktplan Stammdaten'!A244)&lt;8,"",MID('Produktplan Stammdaten'!A244,1,8)&amp;"   "&amp;VLOOKUP(MID('Produktplan Stammdaten'!A244,1,8),tab_Produktplan[],2,FALSE))</f>
        <v>26.30.02   Instrumental- und Vokalunterricht</v>
      </c>
      <c r="D285" s="25" t="str">
        <f>IF(LEN('Produktplan Stammdaten'!A244)&lt;9,"",MID('Produktplan Stammdaten'!A244,1,11)&amp;"   "&amp;VLOOKUP(MID('Produktplan Stammdaten'!A244,1,11),tab_Produktplan[],2,FALSE))</f>
        <v/>
      </c>
      <c r="E285" s="25" t="str">
        <f>IF('Produktplan Stammdaten'!C244="","",'Produktplan Stammdaten'!C244)</f>
        <v>x</v>
      </c>
    </row>
    <row r="286" spans="1:5" x14ac:dyDescent="0.2">
      <c r="A286" s="25" t="str">
        <f>IF('Produktplan Stammdaten'!A245="","",MID('Produktplan Stammdaten'!A245,1,2)&amp;"   "&amp;VLOOKUP(MID('Produktplan Stammdaten'!A245,1,2),tab_Produktplan[],2,FALSE))</f>
        <v>26   Theater, Konzerte, Musikschulen</v>
      </c>
      <c r="B286" s="25" t="str">
        <f>IF(LEN('Produktplan Stammdaten'!A245)&lt;3,"",MID('Produktplan Stammdaten'!A245,1,5)&amp;"   "&amp;VLOOKUP(MID('Produktplan Stammdaten'!A245,1,5),tab_Produktplan[],2,FALSE))</f>
        <v>26.30   Musikschulen</v>
      </c>
      <c r="C286" s="25" t="str">
        <f>IF(LEN('Produktplan Stammdaten'!A245)&lt;8,"",MID('Produktplan Stammdaten'!A245,1,8)&amp;"   "&amp;VLOOKUP(MID('Produktplan Stammdaten'!A245,1,8),tab_Produktplan[],2,FALSE))</f>
        <v>26.30.03   Weitere Unterrichtsangebote</v>
      </c>
      <c r="D286" s="25" t="str">
        <f>IF(LEN('Produktplan Stammdaten'!A245)&lt;9,"",MID('Produktplan Stammdaten'!A245,1,11)&amp;"   "&amp;VLOOKUP(MID('Produktplan Stammdaten'!A245,1,11),tab_Produktplan[],2,FALSE))</f>
        <v/>
      </c>
      <c r="E286" s="25" t="str">
        <f>IF('Produktplan Stammdaten'!C245="","",'Produktplan Stammdaten'!C245)</f>
        <v>x</v>
      </c>
    </row>
    <row r="287" spans="1:5" x14ac:dyDescent="0.2">
      <c r="A287" s="25" t="str">
        <f>IF('Produktplan Stammdaten'!A246="","",MID('Produktplan Stammdaten'!A246,1,2)&amp;"   "&amp;VLOOKUP(MID('Produktplan Stammdaten'!A246,1,2),tab_Produktplan[],2,FALSE))</f>
        <v>26   Theater, Konzerte, Musikschulen</v>
      </c>
      <c r="B287" s="25" t="str">
        <f>IF(LEN('Produktplan Stammdaten'!A246)&lt;3,"",MID('Produktplan Stammdaten'!A246,1,5)&amp;"   "&amp;VLOOKUP(MID('Produktplan Stammdaten'!A246,1,5),tab_Produktplan[],2,FALSE))</f>
        <v>26.30   Musikschulen</v>
      </c>
      <c r="C287" s="25" t="str">
        <f>IF(LEN('Produktplan Stammdaten'!A246)&lt;8,"",MID('Produktplan Stammdaten'!A246,1,8)&amp;"   "&amp;VLOOKUP(MID('Produktplan Stammdaten'!A246,1,8),tab_Produktplan[],2,FALSE))</f>
        <v>26.30.04   Musiktherapie</v>
      </c>
      <c r="D287" s="25" t="str">
        <f>IF(LEN('Produktplan Stammdaten'!A246)&lt;9,"",MID('Produktplan Stammdaten'!A246,1,11)&amp;"   "&amp;VLOOKUP(MID('Produktplan Stammdaten'!A246,1,11),tab_Produktplan[],2,FALSE))</f>
        <v/>
      </c>
      <c r="E287" s="25" t="str">
        <f>IF('Produktplan Stammdaten'!C246="","",'Produktplan Stammdaten'!C246)</f>
        <v>x</v>
      </c>
    </row>
    <row r="288" spans="1:5" x14ac:dyDescent="0.2">
      <c r="A288" s="25" t="str">
        <f>IF('Produktplan Stammdaten'!A247="","",MID('Produktplan Stammdaten'!A247,1,2)&amp;"   "&amp;VLOOKUP(MID('Produktplan Stammdaten'!A247,1,2),tab_Produktplan[],2,FALSE))</f>
        <v>26   Theater, Konzerte, Musikschulen</v>
      </c>
      <c r="B288" s="25" t="str">
        <f>IF(LEN('Produktplan Stammdaten'!A247)&lt;3,"",MID('Produktplan Stammdaten'!A247,1,5)&amp;"   "&amp;VLOOKUP(MID('Produktplan Stammdaten'!A247,1,5),tab_Produktplan[],2,FALSE))</f>
        <v>26.30   Musikschulen</v>
      </c>
      <c r="C288" s="25" t="str">
        <f>IF(LEN('Produktplan Stammdaten'!A247)&lt;8,"",MID('Produktplan Stammdaten'!A247,1,8)&amp;"   "&amp;VLOOKUP(MID('Produktplan Stammdaten'!A247,1,8),tab_Produktplan[],2,FALSE))</f>
        <v>26.30.05   Durchführung von Veranstaltungen</v>
      </c>
      <c r="D288" s="25" t="str">
        <f>IF(LEN('Produktplan Stammdaten'!A247)&lt;9,"",MID('Produktplan Stammdaten'!A247,1,11)&amp;"   "&amp;VLOOKUP(MID('Produktplan Stammdaten'!A247,1,11),tab_Produktplan[],2,FALSE))</f>
        <v/>
      </c>
      <c r="E288" s="25" t="str">
        <f>IF('Produktplan Stammdaten'!C247="","",'Produktplan Stammdaten'!C247)</f>
        <v>x</v>
      </c>
    </row>
    <row r="289" spans="1:5" x14ac:dyDescent="0.2">
      <c r="A289" s="25" t="str">
        <f>IF('Produktplan Stammdaten'!A248="","",MID('Produktplan Stammdaten'!A248,1,2)&amp;"   "&amp;VLOOKUP(MID('Produktplan Stammdaten'!A248,1,2),tab_Produktplan[],2,FALSE))</f>
        <v>26   Theater, Konzerte, Musikschulen</v>
      </c>
      <c r="B289" s="25" t="str">
        <f>IF(LEN('Produktplan Stammdaten'!A248)&lt;3,"",MID('Produktplan Stammdaten'!A248,1,5)&amp;"   "&amp;VLOOKUP(MID('Produktplan Stammdaten'!A248,1,5),tab_Produktplan[],2,FALSE))</f>
        <v>26.30   Musikschulen</v>
      </c>
      <c r="C289" s="25" t="str">
        <f>IF(LEN('Produktplan Stammdaten'!A248)&lt;8,"",MID('Produktplan Stammdaten'!A248,1,8)&amp;"   "&amp;VLOOKUP(MID('Produktplan Stammdaten'!A248,1,8),tab_Produktplan[],2,FALSE))</f>
        <v>26.30.06   Mitwirkung bei Fremdveranstaltungen</v>
      </c>
      <c r="D289" s="25" t="str">
        <f>IF(LEN('Produktplan Stammdaten'!A248)&lt;9,"",MID('Produktplan Stammdaten'!A248,1,11)&amp;"   "&amp;VLOOKUP(MID('Produktplan Stammdaten'!A248,1,11),tab_Produktplan[],2,FALSE))</f>
        <v/>
      </c>
      <c r="E289" s="25" t="str">
        <f>IF('Produktplan Stammdaten'!C248="","",'Produktplan Stammdaten'!C248)</f>
        <v>x</v>
      </c>
    </row>
    <row r="290" spans="1:5" ht="25.5" x14ac:dyDescent="0.2">
      <c r="A290" s="25" t="str">
        <f>IF('Produktplan Stammdaten'!A249="","",MID('Produktplan Stammdaten'!A249,1,2)&amp;"   "&amp;VLOOKUP(MID('Produktplan Stammdaten'!A249,1,2),tab_Produktplan[],2,FALSE))</f>
        <v>26   Theater, Konzerte, Musikschulen</v>
      </c>
      <c r="B290" s="25" t="str">
        <f>IF(LEN('Produktplan Stammdaten'!A249)&lt;3,"",MID('Produktplan Stammdaten'!A249,1,5)&amp;"   "&amp;VLOOKUP(MID('Produktplan Stammdaten'!A249,1,5),tab_Produktplan[],2,FALSE))</f>
        <v>26.30   Musikschulen</v>
      </c>
      <c r="C290" s="25" t="str">
        <f>IF(LEN('Produktplan Stammdaten'!A249)&lt;8,"",MID('Produktplan Stammdaten'!A249,1,8)&amp;"   "&amp;VLOOKUP(MID('Produktplan Stammdaten'!A249,1,8),tab_Produktplan[],2,FALSE))</f>
        <v>26.30.07   Überlassung von Arbeitsmaterialien und Räumen</v>
      </c>
      <c r="D290" s="25" t="str">
        <f>IF(LEN('Produktplan Stammdaten'!A249)&lt;9,"",MID('Produktplan Stammdaten'!A249,1,11)&amp;"   "&amp;VLOOKUP(MID('Produktplan Stammdaten'!A249,1,11),tab_Produktplan[],2,FALSE))</f>
        <v/>
      </c>
      <c r="E290" s="25" t="str">
        <f>IF('Produktplan Stammdaten'!C249="","",'Produktplan Stammdaten'!C249)</f>
        <v>x</v>
      </c>
    </row>
    <row r="291" spans="1:5" ht="25.5" x14ac:dyDescent="0.2">
      <c r="A291" s="25" t="str">
        <f>IF('Produktplan Stammdaten'!A250="","",MID('Produktplan Stammdaten'!A250,1,2)&amp;"   "&amp;VLOOKUP(MID('Produktplan Stammdaten'!A250,1,2),tab_Produktplan[],2,FALSE))</f>
        <v>27   Volkshochschulen, Bibliotheken, kulturpädagogische Einrichtungen</v>
      </c>
      <c r="B291" s="25" t="str">
        <f>IF(LEN('Produktplan Stammdaten'!A250)&lt;3,"",MID('Produktplan Stammdaten'!A250,1,5)&amp;"   "&amp;VLOOKUP(MID('Produktplan Stammdaten'!A250,1,5),tab_Produktplan[],2,FALSE))</f>
        <v/>
      </c>
      <c r="C291" s="25" t="str">
        <f>IF(LEN('Produktplan Stammdaten'!A250)&lt;8,"",MID('Produktplan Stammdaten'!A250,1,8)&amp;"   "&amp;VLOOKUP(MID('Produktplan Stammdaten'!A250,1,8),tab_Produktplan[],2,FALSE))</f>
        <v/>
      </c>
      <c r="D291" s="25" t="str">
        <f>IF(LEN('Produktplan Stammdaten'!A250)&lt;9,"",MID('Produktplan Stammdaten'!A250,1,11)&amp;"   "&amp;VLOOKUP(MID('Produktplan Stammdaten'!A250,1,11),tab_Produktplan[],2,FALSE))</f>
        <v/>
      </c>
      <c r="E291" s="25" t="str">
        <f>IF('Produktplan Stammdaten'!C250="","",'Produktplan Stammdaten'!C250)</f>
        <v>x</v>
      </c>
    </row>
    <row r="292" spans="1:5" ht="25.5" x14ac:dyDescent="0.2">
      <c r="A292" s="25" t="str">
        <f>IF('Produktplan Stammdaten'!A251="","",MID('Produktplan Stammdaten'!A251,1,2)&amp;"   "&amp;VLOOKUP(MID('Produktplan Stammdaten'!A251,1,2),tab_Produktplan[],2,FALSE))</f>
        <v>27   Volkshochschulen, Bibliotheken, kulturpädagogische Einrichtungen</v>
      </c>
      <c r="B292" s="25" t="str">
        <f>IF(LEN('Produktplan Stammdaten'!A251)&lt;3,"",MID('Produktplan Stammdaten'!A251,1,5)&amp;"   "&amp;VLOOKUP(MID('Produktplan Stammdaten'!A251,1,5),tab_Produktplan[],2,FALSE))</f>
        <v>27.10   Volkshochschulen</v>
      </c>
      <c r="C292" s="25" t="str">
        <f>IF(LEN('Produktplan Stammdaten'!A251)&lt;8,"",MID('Produktplan Stammdaten'!A251,1,8)&amp;"   "&amp;VLOOKUP(MID('Produktplan Stammdaten'!A251,1,8),tab_Produktplan[],2,FALSE))</f>
        <v/>
      </c>
      <c r="D292" s="25" t="str">
        <f>IF(LEN('Produktplan Stammdaten'!A251)&lt;9,"",MID('Produktplan Stammdaten'!A251,1,11)&amp;"   "&amp;VLOOKUP(MID('Produktplan Stammdaten'!A251,1,11),tab_Produktplan[],2,FALSE))</f>
        <v/>
      </c>
      <c r="E292" s="25" t="str">
        <f>IF('Produktplan Stammdaten'!C251="","",'Produktplan Stammdaten'!C251)</f>
        <v>x</v>
      </c>
    </row>
    <row r="293" spans="1:5" ht="25.5" x14ac:dyDescent="0.2">
      <c r="A293" s="25" t="str">
        <f>IF('Produktplan Stammdaten'!A252="","",MID('Produktplan Stammdaten'!A252,1,2)&amp;"   "&amp;VLOOKUP(MID('Produktplan Stammdaten'!A252,1,2),tab_Produktplan[],2,FALSE))</f>
        <v>27   Volkshochschulen, Bibliotheken, kulturpädagogische Einrichtungen</v>
      </c>
      <c r="B293" s="25" t="str">
        <f>IF(LEN('Produktplan Stammdaten'!A252)&lt;3,"",MID('Produktplan Stammdaten'!A252,1,5)&amp;"   "&amp;VLOOKUP(MID('Produktplan Stammdaten'!A252,1,5),tab_Produktplan[],2,FALSE))</f>
        <v>27.10   Volkshochschulen</v>
      </c>
      <c r="C293" s="25" t="str">
        <f>IF(LEN('Produktplan Stammdaten'!A252)&lt;8,"",MID('Produktplan Stammdaten'!A252,1,8)&amp;"   "&amp;VLOOKUP(MID('Produktplan Stammdaten'!A252,1,8),tab_Produktplan[],2,FALSE))</f>
        <v>27.10.01   Kurse und Lehrgänge</v>
      </c>
      <c r="D293" s="25" t="str">
        <f>IF(LEN('Produktplan Stammdaten'!A252)&lt;9,"",MID('Produktplan Stammdaten'!A252,1,11)&amp;"   "&amp;VLOOKUP(MID('Produktplan Stammdaten'!A252,1,11),tab_Produktplan[],2,FALSE))</f>
        <v/>
      </c>
      <c r="E293" s="25" t="str">
        <f>IF('Produktplan Stammdaten'!C252="","",'Produktplan Stammdaten'!C252)</f>
        <v>x</v>
      </c>
    </row>
    <row r="294" spans="1:5" ht="25.5" x14ac:dyDescent="0.2">
      <c r="A294" s="25" t="str">
        <f>IF('Produktplan Stammdaten'!A253="","",MID('Produktplan Stammdaten'!A253,1,2)&amp;"   "&amp;VLOOKUP(MID('Produktplan Stammdaten'!A253,1,2),tab_Produktplan[],2,FALSE))</f>
        <v>27   Volkshochschulen, Bibliotheken, kulturpädagogische Einrichtungen</v>
      </c>
      <c r="B294" s="25" t="str">
        <f>IF(LEN('Produktplan Stammdaten'!A253)&lt;3,"",MID('Produktplan Stammdaten'!A253,1,5)&amp;"   "&amp;VLOOKUP(MID('Produktplan Stammdaten'!A253,1,5),tab_Produktplan[],2,FALSE))</f>
        <v>27.10   Volkshochschulen</v>
      </c>
      <c r="C294" s="25" t="str">
        <f>IF(LEN('Produktplan Stammdaten'!A253)&lt;8,"",MID('Produktplan Stammdaten'!A253,1,8)&amp;"   "&amp;VLOOKUP(MID('Produktplan Stammdaten'!A253,1,8),tab_Produktplan[],2,FALSE))</f>
        <v>27.10.02   Einzelveranstaltungen</v>
      </c>
      <c r="D294" s="25" t="str">
        <f>IF(LEN('Produktplan Stammdaten'!A253)&lt;9,"",MID('Produktplan Stammdaten'!A253,1,11)&amp;"   "&amp;VLOOKUP(MID('Produktplan Stammdaten'!A253,1,11),tab_Produktplan[],2,FALSE))</f>
        <v/>
      </c>
      <c r="E294" s="25" t="str">
        <f>IF('Produktplan Stammdaten'!C253="","",'Produktplan Stammdaten'!C253)</f>
        <v>x</v>
      </c>
    </row>
    <row r="295" spans="1:5" ht="25.5" x14ac:dyDescent="0.2">
      <c r="A295" s="25" t="str">
        <f>IF('Produktplan Stammdaten'!A254="","",MID('Produktplan Stammdaten'!A254,1,2)&amp;"   "&amp;VLOOKUP(MID('Produktplan Stammdaten'!A254,1,2),tab_Produktplan[],2,FALSE))</f>
        <v>27   Volkshochschulen, Bibliotheken, kulturpädagogische Einrichtungen</v>
      </c>
      <c r="B295" s="25" t="str">
        <f>IF(LEN('Produktplan Stammdaten'!A254)&lt;3,"",MID('Produktplan Stammdaten'!A254,1,5)&amp;"   "&amp;VLOOKUP(MID('Produktplan Stammdaten'!A254,1,5),tab_Produktplan[],2,FALSE))</f>
        <v>27.10   Volkshochschulen</v>
      </c>
      <c r="C295" s="25" t="str">
        <f>IF(LEN('Produktplan Stammdaten'!A254)&lt;8,"",MID('Produktplan Stammdaten'!A254,1,8)&amp;"   "&amp;VLOOKUP(MID('Produktplan Stammdaten'!A254,1,8),tab_Produktplan[],2,FALSE))</f>
        <v>27.10.03   Exkursionen und Studienreisen</v>
      </c>
      <c r="D295" s="25" t="str">
        <f>IF(LEN('Produktplan Stammdaten'!A254)&lt;9,"",MID('Produktplan Stammdaten'!A254,1,11)&amp;"   "&amp;VLOOKUP(MID('Produktplan Stammdaten'!A254,1,11),tab_Produktplan[],2,FALSE))</f>
        <v/>
      </c>
      <c r="E295" s="25" t="str">
        <f>IF('Produktplan Stammdaten'!C254="","",'Produktplan Stammdaten'!C254)</f>
        <v>x</v>
      </c>
    </row>
    <row r="296" spans="1:5" ht="25.5" x14ac:dyDescent="0.2">
      <c r="A296" s="25" t="str">
        <f>IF('Produktplan Stammdaten'!A255="","",MID('Produktplan Stammdaten'!A255,1,2)&amp;"   "&amp;VLOOKUP(MID('Produktplan Stammdaten'!A255,1,2),tab_Produktplan[],2,FALSE))</f>
        <v>27   Volkshochschulen, Bibliotheken, kulturpädagogische Einrichtungen</v>
      </c>
      <c r="B296" s="25" t="str">
        <f>IF(LEN('Produktplan Stammdaten'!A255)&lt;3,"",MID('Produktplan Stammdaten'!A255,1,5)&amp;"   "&amp;VLOOKUP(MID('Produktplan Stammdaten'!A255,1,5),tab_Produktplan[],2,FALSE))</f>
        <v>27.10   Volkshochschulen</v>
      </c>
      <c r="C296" s="25" t="str">
        <f>IF(LEN('Produktplan Stammdaten'!A255)&lt;8,"",MID('Produktplan Stammdaten'!A255,1,8)&amp;"   "&amp;VLOOKUP(MID('Produktplan Stammdaten'!A255,1,8),tab_Produktplan[],2,FALSE))</f>
        <v>27.10.04   Ausstellungen</v>
      </c>
      <c r="D296" s="25" t="str">
        <f>IF(LEN('Produktplan Stammdaten'!A255)&lt;9,"",MID('Produktplan Stammdaten'!A255,1,11)&amp;"   "&amp;VLOOKUP(MID('Produktplan Stammdaten'!A255,1,11),tab_Produktplan[],2,FALSE))</f>
        <v/>
      </c>
      <c r="E296" s="25" t="str">
        <f>IF('Produktplan Stammdaten'!C255="","",'Produktplan Stammdaten'!C255)</f>
        <v>x</v>
      </c>
    </row>
    <row r="297" spans="1:5" ht="25.5" x14ac:dyDescent="0.2">
      <c r="A297" s="25" t="str">
        <f>IF('Produktplan Stammdaten'!A256="","",MID('Produktplan Stammdaten'!A256,1,2)&amp;"   "&amp;VLOOKUP(MID('Produktplan Stammdaten'!A256,1,2),tab_Produktplan[],2,FALSE))</f>
        <v>27   Volkshochschulen, Bibliotheken, kulturpädagogische Einrichtungen</v>
      </c>
      <c r="B297" s="25" t="str">
        <f>IF(LEN('Produktplan Stammdaten'!A256)&lt;3,"",MID('Produktplan Stammdaten'!A256,1,5)&amp;"   "&amp;VLOOKUP(MID('Produktplan Stammdaten'!A256,1,5),tab_Produktplan[],2,FALSE))</f>
        <v>27.10   Volkshochschulen</v>
      </c>
      <c r="C297" s="25" t="str">
        <f>IF(LEN('Produktplan Stammdaten'!A256)&lt;8,"",MID('Produktplan Stammdaten'!A256,1,8)&amp;"   "&amp;VLOOKUP(MID('Produktplan Stammdaten'!A256,1,8),tab_Produktplan[],2,FALSE))</f>
        <v>27.10.05   Prüfungen</v>
      </c>
      <c r="D297" s="25" t="str">
        <f>IF(LEN('Produktplan Stammdaten'!A256)&lt;9,"",MID('Produktplan Stammdaten'!A256,1,11)&amp;"   "&amp;VLOOKUP(MID('Produktplan Stammdaten'!A256,1,11),tab_Produktplan[],2,FALSE))</f>
        <v/>
      </c>
      <c r="E297" s="25" t="str">
        <f>IF('Produktplan Stammdaten'!C256="","",'Produktplan Stammdaten'!C256)</f>
        <v>x</v>
      </c>
    </row>
    <row r="298" spans="1:5" ht="25.5" x14ac:dyDescent="0.2">
      <c r="A298" s="25" t="str">
        <f>IF('Produktplan Stammdaten'!A257="","",MID('Produktplan Stammdaten'!A257,1,2)&amp;"   "&amp;VLOOKUP(MID('Produktplan Stammdaten'!A257,1,2),tab_Produktplan[],2,FALSE))</f>
        <v>27   Volkshochschulen, Bibliotheken, kulturpädagogische Einrichtungen</v>
      </c>
      <c r="B298" s="25" t="str">
        <f>IF(LEN('Produktplan Stammdaten'!A257)&lt;3,"",MID('Produktplan Stammdaten'!A257,1,5)&amp;"   "&amp;VLOOKUP(MID('Produktplan Stammdaten'!A257,1,5),tab_Produktplan[],2,FALSE))</f>
        <v>27.10   Volkshochschulen</v>
      </c>
      <c r="C298" s="25" t="str">
        <f>IF(LEN('Produktplan Stammdaten'!A257)&lt;8,"",MID('Produktplan Stammdaten'!A257,1,8)&amp;"   "&amp;VLOOKUP(MID('Produktplan Stammdaten'!A257,1,8),tab_Produktplan[],2,FALSE))</f>
        <v>27.10.06   Sonderveranstaltungen</v>
      </c>
      <c r="D298" s="25" t="str">
        <f>IF(LEN('Produktplan Stammdaten'!A257)&lt;9,"",MID('Produktplan Stammdaten'!A257,1,11)&amp;"   "&amp;VLOOKUP(MID('Produktplan Stammdaten'!A257,1,11),tab_Produktplan[],2,FALSE))</f>
        <v/>
      </c>
      <c r="E298" s="25" t="str">
        <f>IF('Produktplan Stammdaten'!C257="","",'Produktplan Stammdaten'!C257)</f>
        <v>x</v>
      </c>
    </row>
    <row r="299" spans="1:5" ht="25.5" x14ac:dyDescent="0.2">
      <c r="A299" s="25" t="str">
        <f>IF('Produktplan Stammdaten'!A258="","",MID('Produktplan Stammdaten'!A258,1,2)&amp;"   "&amp;VLOOKUP(MID('Produktplan Stammdaten'!A258,1,2),tab_Produktplan[],2,FALSE))</f>
        <v>27   Volkshochschulen, Bibliotheken, kulturpädagogische Einrichtungen</v>
      </c>
      <c r="B299" s="25" t="str">
        <f>IF(LEN('Produktplan Stammdaten'!A258)&lt;3,"",MID('Produktplan Stammdaten'!A258,1,5)&amp;"   "&amp;VLOOKUP(MID('Produktplan Stammdaten'!A258,1,5),tab_Produktplan[],2,FALSE))</f>
        <v>27.10   Volkshochschulen</v>
      </c>
      <c r="C299" s="25" t="str">
        <f>IF(LEN('Produktplan Stammdaten'!A258)&lt;8,"",MID('Produktplan Stammdaten'!A258,1,8)&amp;"   "&amp;VLOOKUP(MID('Produktplan Stammdaten'!A258,1,8),tab_Produktplan[],2,FALSE))</f>
        <v>27.10.07   Auftrags- und Vertragsmaßnahmen</v>
      </c>
      <c r="D299" s="25" t="str">
        <f>IF(LEN('Produktplan Stammdaten'!A258)&lt;9,"",MID('Produktplan Stammdaten'!A258,1,11)&amp;"   "&amp;VLOOKUP(MID('Produktplan Stammdaten'!A258,1,11),tab_Produktplan[],2,FALSE))</f>
        <v/>
      </c>
      <c r="E299" s="25" t="str">
        <f>IF('Produktplan Stammdaten'!C258="","",'Produktplan Stammdaten'!C258)</f>
        <v>x</v>
      </c>
    </row>
    <row r="300" spans="1:5" ht="25.5" x14ac:dyDescent="0.2">
      <c r="A300" s="25" t="str">
        <f>IF('Produktplan Stammdaten'!A259="","",MID('Produktplan Stammdaten'!A259,1,2)&amp;"   "&amp;VLOOKUP(MID('Produktplan Stammdaten'!A259,1,2),tab_Produktplan[],2,FALSE))</f>
        <v>27   Volkshochschulen, Bibliotheken, kulturpädagogische Einrichtungen</v>
      </c>
      <c r="B300" s="25" t="str">
        <f>IF(LEN('Produktplan Stammdaten'!A259)&lt;3,"",MID('Produktplan Stammdaten'!A259,1,5)&amp;"   "&amp;VLOOKUP(MID('Produktplan Stammdaten'!A259,1,5),tab_Produktplan[],2,FALSE))</f>
        <v>27.10   Volkshochschulen</v>
      </c>
      <c r="C300" s="25" t="str">
        <f>IF(LEN('Produktplan Stammdaten'!A259)&lt;8,"",MID('Produktplan Stammdaten'!A259,1,8)&amp;"   "&amp;VLOOKUP(MID('Produktplan Stammdaten'!A259,1,8),tab_Produktplan[],2,FALSE))</f>
        <v>27.10.08   Weiterbildungsberatung</v>
      </c>
      <c r="D300" s="25" t="str">
        <f>IF(LEN('Produktplan Stammdaten'!A259)&lt;9,"",MID('Produktplan Stammdaten'!A259,1,11)&amp;"   "&amp;VLOOKUP(MID('Produktplan Stammdaten'!A259,1,11),tab_Produktplan[],2,FALSE))</f>
        <v/>
      </c>
      <c r="E300" s="25" t="str">
        <f>IF('Produktplan Stammdaten'!C259="","",'Produktplan Stammdaten'!C259)</f>
        <v>x</v>
      </c>
    </row>
    <row r="301" spans="1:5" ht="25.5" x14ac:dyDescent="0.2">
      <c r="A301" s="25" t="str">
        <f>IF('Produktplan Stammdaten'!A260="","",MID('Produktplan Stammdaten'!A260,1,2)&amp;"   "&amp;VLOOKUP(MID('Produktplan Stammdaten'!A260,1,2),tab_Produktplan[],2,FALSE))</f>
        <v>27   Volkshochschulen, Bibliotheken, kulturpädagogische Einrichtungen</v>
      </c>
      <c r="B301" s="25" t="str">
        <f>IF(LEN('Produktplan Stammdaten'!A260)&lt;3,"",MID('Produktplan Stammdaten'!A260,1,5)&amp;"   "&amp;VLOOKUP(MID('Produktplan Stammdaten'!A260,1,5),tab_Produktplan[],2,FALSE))</f>
        <v>27.10   Volkshochschulen</v>
      </c>
      <c r="C301" s="25" t="str">
        <f>IF(LEN('Produktplan Stammdaten'!A260)&lt;8,"",MID('Produktplan Stammdaten'!A260,1,8)&amp;"   "&amp;VLOOKUP(MID('Produktplan Stammdaten'!A260,1,8),tab_Produktplan[],2,FALSE))</f>
        <v>27.10.09   Selbstlernzentren, Selbstlerngruppen</v>
      </c>
      <c r="D301" s="25" t="str">
        <f>IF(LEN('Produktplan Stammdaten'!A260)&lt;9,"",MID('Produktplan Stammdaten'!A260,1,11)&amp;"   "&amp;VLOOKUP(MID('Produktplan Stammdaten'!A260,1,11),tab_Produktplan[],2,FALSE))</f>
        <v/>
      </c>
      <c r="E301" s="25" t="str">
        <f>IF('Produktplan Stammdaten'!C260="","",'Produktplan Stammdaten'!C260)</f>
        <v>x</v>
      </c>
    </row>
    <row r="302" spans="1:5" ht="25.5" x14ac:dyDescent="0.2">
      <c r="A302" s="25" t="str">
        <f>IF('Produktplan Stammdaten'!A261="","",MID('Produktplan Stammdaten'!A261,1,2)&amp;"   "&amp;VLOOKUP(MID('Produktplan Stammdaten'!A261,1,2),tab_Produktplan[],2,FALSE))</f>
        <v>27   Volkshochschulen, Bibliotheken, kulturpädagogische Einrichtungen</v>
      </c>
      <c r="B302" s="25" t="str">
        <f>IF(LEN('Produktplan Stammdaten'!A261)&lt;3,"",MID('Produktplan Stammdaten'!A261,1,5)&amp;"   "&amp;VLOOKUP(MID('Produktplan Stammdaten'!A261,1,5),tab_Produktplan[],2,FALSE))</f>
        <v>27.10   Volkshochschulen</v>
      </c>
      <c r="C302" s="25" t="str">
        <f>IF(LEN('Produktplan Stammdaten'!A261)&lt;8,"",MID('Produktplan Stammdaten'!A261,1,8)&amp;"   "&amp;VLOOKUP(MID('Produktplan Stammdaten'!A261,1,8),tab_Produktplan[],2,FALSE))</f>
        <v>27.10.10   Sonstige Service- und Sachleistungen</v>
      </c>
      <c r="D302" s="25" t="str">
        <f>IF(LEN('Produktplan Stammdaten'!A261)&lt;9,"",MID('Produktplan Stammdaten'!A261,1,11)&amp;"   "&amp;VLOOKUP(MID('Produktplan Stammdaten'!A261,1,11),tab_Produktplan[],2,FALSE))</f>
        <v/>
      </c>
      <c r="E302" s="25" t="str">
        <f>IF('Produktplan Stammdaten'!C261="","",'Produktplan Stammdaten'!C261)</f>
        <v>x</v>
      </c>
    </row>
    <row r="303" spans="1:5" ht="25.5" x14ac:dyDescent="0.2">
      <c r="A303" s="25" t="str">
        <f>IF('Produktplan Stammdaten'!A262="","",MID('Produktplan Stammdaten'!A262,1,2)&amp;"   "&amp;VLOOKUP(MID('Produktplan Stammdaten'!A262,1,2),tab_Produktplan[],2,FALSE))</f>
        <v>27   Volkshochschulen, Bibliotheken, kulturpädagogische Einrichtungen</v>
      </c>
      <c r="B303" s="25" t="str">
        <f>IF(LEN('Produktplan Stammdaten'!A262)&lt;3,"",MID('Produktplan Stammdaten'!A262,1,5)&amp;"   "&amp;VLOOKUP(MID('Produktplan Stammdaten'!A262,1,5),tab_Produktplan[],2,FALSE))</f>
        <v>27.10   Volkshochschulen</v>
      </c>
      <c r="C303" s="25" t="str">
        <f>IF(LEN('Produktplan Stammdaten'!A262)&lt;8,"",MID('Produktplan Stammdaten'!A262,1,8)&amp;"   "&amp;VLOOKUP(MID('Produktplan Stammdaten'!A262,1,8),tab_Produktplan[],2,FALSE))</f>
        <v>27.10.11   Ausbildungsgänge</v>
      </c>
      <c r="D303" s="25" t="str">
        <f>IF(LEN('Produktplan Stammdaten'!A262)&lt;9,"",MID('Produktplan Stammdaten'!A262,1,11)&amp;"   "&amp;VLOOKUP(MID('Produktplan Stammdaten'!A262,1,11),tab_Produktplan[],2,FALSE))</f>
        <v/>
      </c>
      <c r="E303" s="25" t="str">
        <f>IF('Produktplan Stammdaten'!C262="","",'Produktplan Stammdaten'!C262)</f>
        <v>x</v>
      </c>
    </row>
    <row r="304" spans="1:5" ht="25.5" x14ac:dyDescent="0.2">
      <c r="A304" s="25" t="str">
        <f>IF('Produktplan Stammdaten'!A263="","",MID('Produktplan Stammdaten'!A263,1,2)&amp;"   "&amp;VLOOKUP(MID('Produktplan Stammdaten'!A263,1,2),tab_Produktplan[],2,FALSE))</f>
        <v>27   Volkshochschulen, Bibliotheken, kulturpädagogische Einrichtungen</v>
      </c>
      <c r="B304" s="25" t="str">
        <f>IF(LEN('Produktplan Stammdaten'!A263)&lt;3,"",MID('Produktplan Stammdaten'!A263,1,5)&amp;"   "&amp;VLOOKUP(MID('Produktplan Stammdaten'!A263,1,5),tab_Produktplan[],2,FALSE))</f>
        <v>27.20   Bibliotheken</v>
      </c>
      <c r="C304" s="25" t="str">
        <f>IF(LEN('Produktplan Stammdaten'!A263)&lt;8,"",MID('Produktplan Stammdaten'!A263,1,8)&amp;"   "&amp;VLOOKUP(MID('Produktplan Stammdaten'!A263,1,8),tab_Produktplan[],2,FALSE))</f>
        <v/>
      </c>
      <c r="D304" s="25" t="str">
        <f>IF(LEN('Produktplan Stammdaten'!A263)&lt;9,"",MID('Produktplan Stammdaten'!A263,1,11)&amp;"   "&amp;VLOOKUP(MID('Produktplan Stammdaten'!A263,1,11),tab_Produktplan[],2,FALSE))</f>
        <v/>
      </c>
      <c r="E304" s="25" t="str">
        <f>IF('Produktplan Stammdaten'!C263="","",'Produktplan Stammdaten'!C263)</f>
        <v>x</v>
      </c>
    </row>
    <row r="305" spans="1:5" ht="25.5" x14ac:dyDescent="0.2">
      <c r="A305" s="25" t="str">
        <f>IF('Produktplan Stammdaten'!A264="","",MID('Produktplan Stammdaten'!A264,1,2)&amp;"   "&amp;VLOOKUP(MID('Produktplan Stammdaten'!A264,1,2),tab_Produktplan[],2,FALSE))</f>
        <v>27   Volkshochschulen, Bibliotheken, kulturpädagogische Einrichtungen</v>
      </c>
      <c r="B305" s="25" t="str">
        <f>IF(LEN('Produktplan Stammdaten'!A264)&lt;3,"",MID('Produktplan Stammdaten'!A264,1,5)&amp;"   "&amp;VLOOKUP(MID('Produktplan Stammdaten'!A264,1,5),tab_Produktplan[],2,FALSE))</f>
        <v>27.20   Bibliotheken</v>
      </c>
      <c r="C305" s="25" t="str">
        <f>IF(LEN('Produktplan Stammdaten'!A264)&lt;8,"",MID('Produktplan Stammdaten'!A264,1,8)&amp;"   "&amp;VLOOKUP(MID('Produktplan Stammdaten'!A264,1,8),tab_Produktplan[],2,FALSE))</f>
        <v>27.20.01   Medien und Informationen für Sachbereiche</v>
      </c>
      <c r="D305" s="25" t="str">
        <f>IF(LEN('Produktplan Stammdaten'!A264)&lt;9,"",MID('Produktplan Stammdaten'!A264,1,11)&amp;"   "&amp;VLOOKUP(MID('Produktplan Stammdaten'!A264,1,11),tab_Produktplan[],2,FALSE))</f>
        <v/>
      </c>
      <c r="E305" s="25" t="str">
        <f>IF('Produktplan Stammdaten'!C264="","",'Produktplan Stammdaten'!C264)</f>
        <v>x</v>
      </c>
    </row>
    <row r="306" spans="1:5" ht="25.5" x14ac:dyDescent="0.2">
      <c r="A306" s="25" t="str">
        <f>IF('Produktplan Stammdaten'!A265="","",MID('Produktplan Stammdaten'!A265,1,2)&amp;"   "&amp;VLOOKUP(MID('Produktplan Stammdaten'!A265,1,2),tab_Produktplan[],2,FALSE))</f>
        <v>27   Volkshochschulen, Bibliotheken, kulturpädagogische Einrichtungen</v>
      </c>
      <c r="B306" s="25" t="str">
        <f>IF(LEN('Produktplan Stammdaten'!A265)&lt;3,"",MID('Produktplan Stammdaten'!A265,1,5)&amp;"   "&amp;VLOOKUP(MID('Produktplan Stammdaten'!A265,1,5),tab_Produktplan[],2,FALSE))</f>
        <v>27.20   Bibliotheken</v>
      </c>
      <c r="C306" s="25" t="str">
        <f>IF(LEN('Produktplan Stammdaten'!A265)&lt;8,"",MID('Produktplan Stammdaten'!A265,1,8)&amp;"   "&amp;VLOOKUP(MID('Produktplan Stammdaten'!A265,1,8),tab_Produktplan[],2,FALSE))</f>
        <v>27.20.02   Medien und Informationen für Schöne Literatur (Belletristik)</v>
      </c>
      <c r="D306" s="25" t="str">
        <f>IF(LEN('Produktplan Stammdaten'!A265)&lt;9,"",MID('Produktplan Stammdaten'!A265,1,11)&amp;"   "&amp;VLOOKUP(MID('Produktplan Stammdaten'!A265,1,11),tab_Produktplan[],2,FALSE))</f>
        <v/>
      </c>
      <c r="E306" s="25" t="str">
        <f>IF('Produktplan Stammdaten'!C265="","",'Produktplan Stammdaten'!C265)</f>
        <v>x</v>
      </c>
    </row>
    <row r="307" spans="1:5" ht="25.5" x14ac:dyDescent="0.2">
      <c r="A307" s="25" t="str">
        <f>IF('Produktplan Stammdaten'!A266="","",MID('Produktplan Stammdaten'!A266,1,2)&amp;"   "&amp;VLOOKUP(MID('Produktplan Stammdaten'!A266,1,2),tab_Produktplan[],2,FALSE))</f>
        <v>27   Volkshochschulen, Bibliotheken, kulturpädagogische Einrichtungen</v>
      </c>
      <c r="B307" s="25" t="str">
        <f>IF(LEN('Produktplan Stammdaten'!A266)&lt;3,"",MID('Produktplan Stammdaten'!A266,1,5)&amp;"   "&amp;VLOOKUP(MID('Produktplan Stammdaten'!A266,1,5),tab_Produktplan[],2,FALSE))</f>
        <v>27.20   Bibliotheken</v>
      </c>
      <c r="C307" s="25" t="str">
        <f>IF(LEN('Produktplan Stammdaten'!A266)&lt;8,"",MID('Produktplan Stammdaten'!A266,1,8)&amp;"   "&amp;VLOOKUP(MID('Produktplan Stammdaten'!A266,1,8),tab_Produktplan[],2,FALSE))</f>
        <v>27.20.03   Medien und Informationen im Kinder- und Jugendbereich</v>
      </c>
      <c r="D307" s="25" t="str">
        <f>IF(LEN('Produktplan Stammdaten'!A266)&lt;9,"",MID('Produktplan Stammdaten'!A266,1,11)&amp;"   "&amp;VLOOKUP(MID('Produktplan Stammdaten'!A266,1,11),tab_Produktplan[],2,FALSE))</f>
        <v/>
      </c>
      <c r="E307" s="25" t="str">
        <f>IF('Produktplan Stammdaten'!C266="","",'Produktplan Stammdaten'!C266)</f>
        <v>x</v>
      </c>
    </row>
    <row r="308" spans="1:5" ht="25.5" x14ac:dyDescent="0.2">
      <c r="A308" s="25" t="str">
        <f>IF('Produktplan Stammdaten'!A267="","",MID('Produktplan Stammdaten'!A267,1,2)&amp;"   "&amp;VLOOKUP(MID('Produktplan Stammdaten'!A267,1,2),tab_Produktplan[],2,FALSE))</f>
        <v>27   Volkshochschulen, Bibliotheken, kulturpädagogische Einrichtungen</v>
      </c>
      <c r="B308" s="25" t="str">
        <f>IF(LEN('Produktplan Stammdaten'!A267)&lt;3,"",MID('Produktplan Stammdaten'!A267,1,5)&amp;"   "&amp;VLOOKUP(MID('Produktplan Stammdaten'!A267,1,5),tab_Produktplan[],2,FALSE))</f>
        <v>27.20   Bibliotheken</v>
      </c>
      <c r="C308" s="25" t="str">
        <f>IF(LEN('Produktplan Stammdaten'!A267)&lt;8,"",MID('Produktplan Stammdaten'!A267,1,8)&amp;"   "&amp;VLOOKUP(MID('Produktplan Stammdaten'!A267,1,8),tab_Produktplan[],2,FALSE))</f>
        <v>27.20.04   Medien und Informationen im Bereich Zeitungen und Zeitschriften</v>
      </c>
      <c r="D308" s="25" t="str">
        <f>IF(LEN('Produktplan Stammdaten'!A267)&lt;9,"",MID('Produktplan Stammdaten'!A267,1,11)&amp;"   "&amp;VLOOKUP(MID('Produktplan Stammdaten'!A267,1,11),tab_Produktplan[],2,FALSE))</f>
        <v/>
      </c>
      <c r="E308" s="25" t="str">
        <f>IF('Produktplan Stammdaten'!C267="","",'Produktplan Stammdaten'!C267)</f>
        <v>x</v>
      </c>
    </row>
    <row r="309" spans="1:5" ht="25.5" x14ac:dyDescent="0.2">
      <c r="A309" s="25" t="str">
        <f>IF('Produktplan Stammdaten'!A268="","",MID('Produktplan Stammdaten'!A268,1,2)&amp;"   "&amp;VLOOKUP(MID('Produktplan Stammdaten'!A268,1,2),tab_Produktplan[],2,FALSE))</f>
        <v>27   Volkshochschulen, Bibliotheken, kulturpädagogische Einrichtungen</v>
      </c>
      <c r="B309" s="25" t="str">
        <f>IF(LEN('Produktplan Stammdaten'!A268)&lt;3,"",MID('Produktplan Stammdaten'!A268,1,5)&amp;"   "&amp;VLOOKUP(MID('Produktplan Stammdaten'!A268,1,5),tab_Produktplan[],2,FALSE))</f>
        <v>27.20   Bibliotheken</v>
      </c>
      <c r="C309" s="25" t="str">
        <f>IF(LEN('Produktplan Stammdaten'!A268)&lt;8,"",MID('Produktplan Stammdaten'!A268,1,8)&amp;"   "&amp;VLOOKUP(MID('Produktplan Stammdaten'!A268,1,8),tab_Produktplan[],2,FALSE))</f>
        <v>27.20.05   Informationsdienste</v>
      </c>
      <c r="D309" s="25" t="str">
        <f>IF(LEN('Produktplan Stammdaten'!A268)&lt;9,"",MID('Produktplan Stammdaten'!A268,1,11)&amp;"   "&amp;VLOOKUP(MID('Produktplan Stammdaten'!A268,1,11),tab_Produktplan[],2,FALSE))</f>
        <v/>
      </c>
      <c r="E309" s="25" t="str">
        <f>IF('Produktplan Stammdaten'!C268="","",'Produktplan Stammdaten'!C268)</f>
        <v>x</v>
      </c>
    </row>
    <row r="310" spans="1:5" ht="25.5" x14ac:dyDescent="0.2">
      <c r="A310" s="25" t="str">
        <f>IF('Produktplan Stammdaten'!A269="","",MID('Produktplan Stammdaten'!A269,1,2)&amp;"   "&amp;VLOOKUP(MID('Produktplan Stammdaten'!A269,1,2),tab_Produktplan[],2,FALSE))</f>
        <v>27   Volkshochschulen, Bibliotheken, kulturpädagogische Einrichtungen</v>
      </c>
      <c r="B310" s="25" t="str">
        <f>IF(LEN('Produktplan Stammdaten'!A269)&lt;3,"",MID('Produktplan Stammdaten'!A269,1,5)&amp;"   "&amp;VLOOKUP(MID('Produktplan Stammdaten'!A269,1,5),tab_Produktplan[],2,FALSE))</f>
        <v>27.20   Bibliotheken</v>
      </c>
      <c r="C310" s="25" t="str">
        <f>IF(LEN('Produktplan Stammdaten'!A269)&lt;8,"",MID('Produktplan Stammdaten'!A269,1,8)&amp;"   "&amp;VLOOKUP(MID('Produktplan Stammdaten'!A269,1,8),tab_Produktplan[],2,FALSE))</f>
        <v>27.20.06   Programmarbeit</v>
      </c>
      <c r="D310" s="25" t="str">
        <f>IF(LEN('Produktplan Stammdaten'!A269)&lt;9,"",MID('Produktplan Stammdaten'!A269,1,11)&amp;"   "&amp;VLOOKUP(MID('Produktplan Stammdaten'!A269,1,11),tab_Produktplan[],2,FALSE))</f>
        <v/>
      </c>
      <c r="E310" s="25" t="str">
        <f>IF('Produktplan Stammdaten'!C269="","",'Produktplan Stammdaten'!C269)</f>
        <v>x</v>
      </c>
    </row>
    <row r="311" spans="1:5" ht="25.5" x14ac:dyDescent="0.2">
      <c r="A311" s="25" t="str">
        <f>IF('Produktplan Stammdaten'!A270="","",MID('Produktplan Stammdaten'!A270,1,2)&amp;"   "&amp;VLOOKUP(MID('Produktplan Stammdaten'!A270,1,2),tab_Produktplan[],2,FALSE))</f>
        <v>27   Volkshochschulen, Bibliotheken, kulturpädagogische Einrichtungen</v>
      </c>
      <c r="B311" s="25" t="str">
        <f>IF(LEN('Produktplan Stammdaten'!A270)&lt;3,"",MID('Produktplan Stammdaten'!A270,1,5)&amp;"   "&amp;VLOOKUP(MID('Produktplan Stammdaten'!A270,1,5),tab_Produktplan[],2,FALSE))</f>
        <v>27.20   Bibliotheken</v>
      </c>
      <c r="C311" s="25" t="str">
        <f>IF(LEN('Produktplan Stammdaten'!A270)&lt;8,"",MID('Produktplan Stammdaten'!A270,1,8)&amp;"   "&amp;VLOOKUP(MID('Produktplan Stammdaten'!A270,1,8),tab_Produktplan[],2,FALSE))</f>
        <v>27.20.07   Bibliotheksführungen</v>
      </c>
      <c r="D311" s="25" t="str">
        <f>IF(LEN('Produktplan Stammdaten'!A270)&lt;9,"",MID('Produktplan Stammdaten'!A270,1,11)&amp;"   "&amp;VLOOKUP(MID('Produktplan Stammdaten'!A270,1,11),tab_Produktplan[],2,FALSE))</f>
        <v/>
      </c>
      <c r="E311" s="25" t="str">
        <f>IF('Produktplan Stammdaten'!C270="","",'Produktplan Stammdaten'!C270)</f>
        <v>x</v>
      </c>
    </row>
    <row r="312" spans="1:5" ht="25.5" x14ac:dyDescent="0.2">
      <c r="A312" s="25" t="str">
        <f>IF('Produktplan Stammdaten'!A271="","",MID('Produktplan Stammdaten'!A271,1,2)&amp;"   "&amp;VLOOKUP(MID('Produktplan Stammdaten'!A271,1,2),tab_Produktplan[],2,FALSE))</f>
        <v>27   Volkshochschulen, Bibliotheken, kulturpädagogische Einrichtungen</v>
      </c>
      <c r="B312" s="25" t="str">
        <f>IF(LEN('Produktplan Stammdaten'!A271)&lt;3,"",MID('Produktplan Stammdaten'!A271,1,5)&amp;"   "&amp;VLOOKUP(MID('Produktplan Stammdaten'!A271,1,5),tab_Produktplan[],2,FALSE))</f>
        <v>27.30   Kulturpädagogische Einrichtungen</v>
      </c>
      <c r="C312" s="25" t="str">
        <f>IF(LEN('Produktplan Stammdaten'!A271)&lt;8,"",MID('Produktplan Stammdaten'!A271,1,8)&amp;"   "&amp;VLOOKUP(MID('Produktplan Stammdaten'!A271,1,8),tab_Produktplan[],2,FALSE))</f>
        <v/>
      </c>
      <c r="D312" s="25" t="str">
        <f>IF(LEN('Produktplan Stammdaten'!A271)&lt;9,"",MID('Produktplan Stammdaten'!A271,1,11)&amp;"   "&amp;VLOOKUP(MID('Produktplan Stammdaten'!A271,1,11),tab_Produktplan[],2,FALSE))</f>
        <v/>
      </c>
      <c r="E312" s="25" t="str">
        <f>IF('Produktplan Stammdaten'!C271="","",'Produktplan Stammdaten'!C271)</f>
        <v>x</v>
      </c>
    </row>
    <row r="313" spans="1:5" x14ac:dyDescent="0.2">
      <c r="A313" s="25" t="str">
        <f>IF('Produktplan Stammdaten'!A272="","",MID('Produktplan Stammdaten'!A272,1,2)&amp;"   "&amp;VLOOKUP(MID('Produktplan Stammdaten'!A272,1,2),tab_Produktplan[],2,FALSE))</f>
        <v>28   Sonstige Kulturpflege</v>
      </c>
      <c r="B313" s="25" t="str">
        <f>IF(LEN('Produktplan Stammdaten'!A272)&lt;3,"",MID('Produktplan Stammdaten'!A272,1,5)&amp;"   "&amp;VLOOKUP(MID('Produktplan Stammdaten'!A272,1,5),tab_Produktplan[],2,FALSE))</f>
        <v/>
      </c>
      <c r="C313" s="25" t="str">
        <f>IF(LEN('Produktplan Stammdaten'!A272)&lt;8,"",MID('Produktplan Stammdaten'!A272,1,8)&amp;"   "&amp;VLOOKUP(MID('Produktplan Stammdaten'!A272,1,8),tab_Produktplan[],2,FALSE))</f>
        <v/>
      </c>
      <c r="D313" s="25" t="str">
        <f>IF(LEN('Produktplan Stammdaten'!A272)&lt;9,"",MID('Produktplan Stammdaten'!A272,1,11)&amp;"   "&amp;VLOOKUP(MID('Produktplan Stammdaten'!A272,1,11),tab_Produktplan[],2,FALSE))</f>
        <v/>
      </c>
      <c r="E313" s="25" t="str">
        <f>IF('Produktplan Stammdaten'!C272="","",'Produktplan Stammdaten'!C272)</f>
        <v>x</v>
      </c>
    </row>
    <row r="314" spans="1:5" x14ac:dyDescent="0.2">
      <c r="A314" s="25" t="str">
        <f>IF('Produktplan Stammdaten'!A273="","",MID('Produktplan Stammdaten'!A273,1,2)&amp;"   "&amp;VLOOKUP(MID('Produktplan Stammdaten'!A273,1,2),tab_Produktplan[],2,FALSE))</f>
        <v>28   Sonstige Kulturpflege</v>
      </c>
      <c r="B314" s="25" t="str">
        <f>IF(LEN('Produktplan Stammdaten'!A273)&lt;3,"",MID('Produktplan Stammdaten'!A273,1,5)&amp;"   "&amp;VLOOKUP(MID('Produktplan Stammdaten'!A273,1,5),tab_Produktplan[],2,FALSE))</f>
        <v>28.10   Sonstige Kulturpflege</v>
      </c>
      <c r="C314" s="25" t="str">
        <f>IF(LEN('Produktplan Stammdaten'!A273)&lt;8,"",MID('Produktplan Stammdaten'!A273,1,8)&amp;"   "&amp;VLOOKUP(MID('Produktplan Stammdaten'!A273,1,8),tab_Produktplan[],2,FALSE))</f>
        <v/>
      </c>
      <c r="D314" s="25" t="str">
        <f>IF(LEN('Produktplan Stammdaten'!A273)&lt;9,"",MID('Produktplan Stammdaten'!A273,1,11)&amp;"   "&amp;VLOOKUP(MID('Produktplan Stammdaten'!A273,1,11),tab_Produktplan[],2,FALSE))</f>
        <v/>
      </c>
      <c r="E314" s="25" t="str">
        <f>IF('Produktplan Stammdaten'!C273="","",'Produktplan Stammdaten'!C273)</f>
        <v>x</v>
      </c>
    </row>
    <row r="315" spans="1:5" ht="25.5" x14ac:dyDescent="0.2">
      <c r="A315" s="25" t="str">
        <f>IF('Produktplan Stammdaten'!A274="","",MID('Produktplan Stammdaten'!A274,1,2)&amp;"   "&amp;VLOOKUP(MID('Produktplan Stammdaten'!A274,1,2),tab_Produktplan[],2,FALSE))</f>
        <v>28   Sonstige Kulturpflege</v>
      </c>
      <c r="B315" s="25" t="str">
        <f>IF(LEN('Produktplan Stammdaten'!A274)&lt;3,"",MID('Produktplan Stammdaten'!A274,1,5)&amp;"   "&amp;VLOOKUP(MID('Produktplan Stammdaten'!A274,1,5),tab_Produktplan[],2,FALSE))</f>
        <v>28.10   Sonstige Kulturpflege</v>
      </c>
      <c r="C315" s="25" t="str">
        <f>IF(LEN('Produktplan Stammdaten'!A274)&lt;8,"",MID('Produktplan Stammdaten'!A274,1,8)&amp;"   "&amp;VLOOKUP(MID('Produktplan Stammdaten'!A274,1,8),tab_Produktplan[],2,FALSE))</f>
        <v>28.10.01   Kulturförderung (sonstige Förderung, ohne Musikförderung)</v>
      </c>
      <c r="D315" s="25" t="str">
        <f>IF(LEN('Produktplan Stammdaten'!A274)&lt;9,"",MID('Produktplan Stammdaten'!A274,1,11)&amp;"   "&amp;VLOOKUP(MID('Produktplan Stammdaten'!A274,1,11),tab_Produktplan[],2,FALSE))</f>
        <v/>
      </c>
      <c r="E315" s="25" t="str">
        <f>IF('Produktplan Stammdaten'!C274="","",'Produktplan Stammdaten'!C274)</f>
        <v>x</v>
      </c>
    </row>
    <row r="316" spans="1:5" x14ac:dyDescent="0.2">
      <c r="A316" s="25" t="str">
        <f>IF('Produktplan Stammdaten'!A275="","",MID('Produktplan Stammdaten'!A275,1,2)&amp;"   "&amp;VLOOKUP(MID('Produktplan Stammdaten'!A275,1,2),tab_Produktplan[],2,FALSE))</f>
        <v>28   Sonstige Kulturpflege</v>
      </c>
      <c r="B316" s="25" t="str">
        <f>IF(LEN('Produktplan Stammdaten'!A275)&lt;3,"",MID('Produktplan Stammdaten'!A275,1,5)&amp;"   "&amp;VLOOKUP(MID('Produktplan Stammdaten'!A275,1,5),tab_Produktplan[],2,FALSE))</f>
        <v>28.10   Sonstige Kulturpflege</v>
      </c>
      <c r="C316" s="25" t="str">
        <f>IF(LEN('Produktplan Stammdaten'!A275)&lt;8,"",MID('Produktplan Stammdaten'!A275,1,8)&amp;"   "&amp;VLOOKUP(MID('Produktplan Stammdaten'!A275,1,8),tab_Produktplan[],2,FALSE))</f>
        <v>28.10.02   Eigene Projekte, Kooperationen, Kulturpreise</v>
      </c>
      <c r="D316" s="25" t="str">
        <f>IF(LEN('Produktplan Stammdaten'!A275)&lt;9,"",MID('Produktplan Stammdaten'!A275,1,11)&amp;"   "&amp;VLOOKUP(MID('Produktplan Stammdaten'!A275,1,11),tab_Produktplan[],2,FALSE))</f>
        <v/>
      </c>
      <c r="E316" s="25" t="str">
        <f>IF('Produktplan Stammdaten'!C275="","",'Produktplan Stammdaten'!C275)</f>
        <v>x</v>
      </c>
    </row>
    <row r="317" spans="1:5" ht="25.5" x14ac:dyDescent="0.2">
      <c r="A317" s="25" t="str">
        <f>IF('Produktplan Stammdaten'!A276="","",MID('Produktplan Stammdaten'!A276,1,2)&amp;"   "&amp;VLOOKUP(MID('Produktplan Stammdaten'!A276,1,2),tab_Produktplan[],2,FALSE))</f>
        <v>28   Sonstige Kulturpflege</v>
      </c>
      <c r="B317" s="25" t="str">
        <f>IF(LEN('Produktplan Stammdaten'!A276)&lt;3,"",MID('Produktplan Stammdaten'!A276,1,5)&amp;"   "&amp;VLOOKUP(MID('Produktplan Stammdaten'!A276,1,5),tab_Produktplan[],2,FALSE))</f>
        <v>28.10   Sonstige Kulturpflege</v>
      </c>
      <c r="C317" s="25" t="str">
        <f>IF(LEN('Produktplan Stammdaten'!A276)&lt;8,"",MID('Produktplan Stammdaten'!A276,1,8)&amp;"   "&amp;VLOOKUP(MID('Produktplan Stammdaten'!A276,1,8),tab_Produktplan[],2,FALSE))</f>
        <v>28.10.03   Kulturinformation (Marketing, Beratung, Information)</v>
      </c>
      <c r="D317" s="25" t="str">
        <f>IF(LEN('Produktplan Stammdaten'!A276)&lt;9,"",MID('Produktplan Stammdaten'!A276,1,11)&amp;"   "&amp;VLOOKUP(MID('Produktplan Stammdaten'!A276,1,11),tab_Produktplan[],2,FALSE))</f>
        <v/>
      </c>
      <c r="E317" s="25" t="str">
        <f>IF('Produktplan Stammdaten'!C276="","",'Produktplan Stammdaten'!C276)</f>
        <v>x</v>
      </c>
    </row>
    <row r="318" spans="1:5" x14ac:dyDescent="0.2">
      <c r="A318" s="25" t="str">
        <f>IF('Produktplan Stammdaten'!A277="","",MID('Produktplan Stammdaten'!A277,1,2)&amp;"   "&amp;VLOOKUP(MID('Produktplan Stammdaten'!A277,1,2),tab_Produktplan[],2,FALSE))</f>
        <v>28   Sonstige Kulturpflege</v>
      </c>
      <c r="B318" s="25" t="str">
        <f>IF(LEN('Produktplan Stammdaten'!A277)&lt;3,"",MID('Produktplan Stammdaten'!A277,1,5)&amp;"   "&amp;VLOOKUP(MID('Produktplan Stammdaten'!A277,1,5),tab_Produktplan[],2,FALSE))</f>
        <v>28.10   Sonstige Kulturpflege</v>
      </c>
      <c r="C318" s="25" t="str">
        <f>IF(LEN('Produktplan Stammdaten'!A277)&lt;8,"",MID('Produktplan Stammdaten'!A277,1,8)&amp;"   "&amp;VLOOKUP(MID('Produktplan Stammdaten'!A277,1,8),tab_Produktplan[],2,FALSE))</f>
        <v>28.10.04   Betrieb eines Kulturzentrums</v>
      </c>
      <c r="D318" s="25" t="str">
        <f>IF(LEN('Produktplan Stammdaten'!A277)&lt;9,"",MID('Produktplan Stammdaten'!A277,1,11)&amp;"   "&amp;VLOOKUP(MID('Produktplan Stammdaten'!A277,1,11),tab_Produktplan[],2,FALSE))</f>
        <v/>
      </c>
      <c r="E318" s="25" t="str">
        <f>IF('Produktplan Stammdaten'!C277="","",'Produktplan Stammdaten'!C277)</f>
        <v>x</v>
      </c>
    </row>
    <row r="319" spans="1:5" ht="25.5" x14ac:dyDescent="0.2">
      <c r="A319" s="25" t="str">
        <f>IF('Produktplan Stammdaten'!A278="","",MID('Produktplan Stammdaten'!A278,1,2)&amp;"   "&amp;VLOOKUP(MID('Produktplan Stammdaten'!A278,1,2),tab_Produktplan[],2,FALSE))</f>
        <v>29   Förderung von Kirchengemeinden und sonstigen Religionsgemeinschaften</v>
      </c>
      <c r="B319" s="25" t="str">
        <f>IF(LEN('Produktplan Stammdaten'!A278)&lt;3,"",MID('Produktplan Stammdaten'!A278,1,5)&amp;"   "&amp;VLOOKUP(MID('Produktplan Stammdaten'!A278,1,5),tab_Produktplan[],2,FALSE))</f>
        <v/>
      </c>
      <c r="C319" s="25" t="str">
        <f>IF(LEN('Produktplan Stammdaten'!A278)&lt;8,"",MID('Produktplan Stammdaten'!A278,1,8)&amp;"   "&amp;VLOOKUP(MID('Produktplan Stammdaten'!A278,1,8),tab_Produktplan[],2,FALSE))</f>
        <v/>
      </c>
      <c r="D319" s="25" t="str">
        <f>IF(LEN('Produktplan Stammdaten'!A278)&lt;9,"",MID('Produktplan Stammdaten'!A278,1,11)&amp;"   "&amp;VLOOKUP(MID('Produktplan Stammdaten'!A278,1,11),tab_Produktplan[],2,FALSE))</f>
        <v/>
      </c>
      <c r="E319" s="25" t="str">
        <f>IF('Produktplan Stammdaten'!C278="","",'Produktplan Stammdaten'!C278)</f>
        <v>x</v>
      </c>
    </row>
    <row r="320" spans="1:5" ht="25.5" x14ac:dyDescent="0.2">
      <c r="A320" s="25" t="str">
        <f>IF('Produktplan Stammdaten'!A279="","",MID('Produktplan Stammdaten'!A279,1,2)&amp;"   "&amp;VLOOKUP(MID('Produktplan Stammdaten'!A279,1,2),tab_Produktplan[],2,FALSE))</f>
        <v>29   Förderung von Kirchengemeinden und sonstigen Religionsgemeinschaften</v>
      </c>
      <c r="B320" s="25" t="str">
        <f>IF(LEN('Produktplan Stammdaten'!A279)&lt;3,"",MID('Produktplan Stammdaten'!A279,1,5)&amp;"   "&amp;VLOOKUP(MID('Produktplan Stammdaten'!A279,1,5),tab_Produktplan[],2,FALSE))</f>
        <v>29.10   Förderung von Kirchengemeinden und sonstigen Religionsgemeinschaften</v>
      </c>
      <c r="C320" s="25" t="str">
        <f>IF(LEN('Produktplan Stammdaten'!A279)&lt;8,"",MID('Produktplan Stammdaten'!A279,1,8)&amp;"   "&amp;VLOOKUP(MID('Produktplan Stammdaten'!A279,1,8),tab_Produktplan[],2,FALSE))</f>
        <v/>
      </c>
      <c r="D320" s="25" t="str">
        <f>IF(LEN('Produktplan Stammdaten'!A279)&lt;9,"",MID('Produktplan Stammdaten'!A279,1,11)&amp;"   "&amp;VLOOKUP(MID('Produktplan Stammdaten'!A279,1,11),tab_Produktplan[],2,FALSE))</f>
        <v/>
      </c>
      <c r="E320" s="25" t="str">
        <f>IF('Produktplan Stammdaten'!C279="","",'Produktplan Stammdaten'!C279)</f>
        <v>x</v>
      </c>
    </row>
    <row r="321" spans="1:5" x14ac:dyDescent="0.2">
      <c r="A321" s="25" t="str">
        <f>IF('Produktplan Stammdaten'!A280="","",MID('Produktplan Stammdaten'!A280,1,2)&amp;"   "&amp;VLOOKUP(MID('Produktplan Stammdaten'!A280,1,2),tab_Produktplan[],2,FALSE))</f>
        <v>31   Soziale Hilfen</v>
      </c>
      <c r="B321" s="25" t="str">
        <f>IF(LEN('Produktplan Stammdaten'!A280)&lt;3,"",MID('Produktplan Stammdaten'!A280,1,5)&amp;"   "&amp;VLOOKUP(MID('Produktplan Stammdaten'!A280,1,5),tab_Produktplan[],2,FALSE))</f>
        <v/>
      </c>
      <c r="C321" s="25" t="str">
        <f>IF(LEN('Produktplan Stammdaten'!A280)&lt;8,"",MID('Produktplan Stammdaten'!A280,1,8)&amp;"   "&amp;VLOOKUP(MID('Produktplan Stammdaten'!A280,1,8),tab_Produktplan[],2,FALSE))</f>
        <v/>
      </c>
      <c r="D321" s="25" t="str">
        <f>IF(LEN('Produktplan Stammdaten'!A280)&lt;9,"",MID('Produktplan Stammdaten'!A280,1,11)&amp;"   "&amp;VLOOKUP(MID('Produktplan Stammdaten'!A280,1,11),tab_Produktplan[],2,FALSE))</f>
        <v/>
      </c>
      <c r="E321" s="25" t="str">
        <f>IF('Produktplan Stammdaten'!C280="","",'Produktplan Stammdaten'!C280)</f>
        <v>x</v>
      </c>
    </row>
    <row r="322" spans="1:5" x14ac:dyDescent="0.2">
      <c r="A322" s="25" t="str">
        <f>IF('Produktplan Stammdaten'!A281="","",MID('Produktplan Stammdaten'!A281,1,2)&amp;"   "&amp;VLOOKUP(MID('Produktplan Stammdaten'!A281,1,2),tab_Produktplan[],2,FALSE))</f>
        <v>31   Soziale Hilfen</v>
      </c>
      <c r="B322" s="25" t="str">
        <f>IF(LEN('Produktplan Stammdaten'!A281)&lt;3,"",MID('Produktplan Stammdaten'!A281,1,5)&amp;"   "&amp;VLOOKUP(MID('Produktplan Stammdaten'!A281,1,5),tab_Produktplan[],2,FALSE))</f>
        <v>31.10   Grundversorgung und Hilfen nach SGB XII</v>
      </c>
      <c r="C322" s="25" t="str">
        <f>IF(LEN('Produktplan Stammdaten'!A281)&lt;8,"",MID('Produktplan Stammdaten'!A281,1,8)&amp;"   "&amp;VLOOKUP(MID('Produktplan Stammdaten'!A281,1,8),tab_Produktplan[],2,FALSE))</f>
        <v/>
      </c>
      <c r="D322" s="25" t="str">
        <f>IF(LEN('Produktplan Stammdaten'!A281)&lt;9,"",MID('Produktplan Stammdaten'!A281,1,11)&amp;"   "&amp;VLOOKUP(MID('Produktplan Stammdaten'!A281,1,11),tab_Produktplan[],2,FALSE))</f>
        <v/>
      </c>
      <c r="E322" s="25" t="str">
        <f>IF('Produktplan Stammdaten'!C281="","",'Produktplan Stammdaten'!C281)</f>
        <v>x</v>
      </c>
    </row>
    <row r="323" spans="1:5" x14ac:dyDescent="0.2">
      <c r="A323" s="25" t="str">
        <f>IF('Produktplan Stammdaten'!A282="","",MID('Produktplan Stammdaten'!A282,1,2)&amp;"   "&amp;VLOOKUP(MID('Produktplan Stammdaten'!A282,1,2),tab_Produktplan[],2,FALSE))</f>
        <v>31   Soziale Hilfen</v>
      </c>
      <c r="B323" s="25" t="str">
        <f>IF(LEN('Produktplan Stammdaten'!A282)&lt;3,"",MID('Produktplan Stammdaten'!A282,1,5)&amp;"   "&amp;VLOOKUP(MID('Produktplan Stammdaten'!A282,1,5),tab_Produktplan[],2,FALSE))</f>
        <v>31.10   Grundversorgung und Hilfen nach SGB XII</v>
      </c>
      <c r="C323" s="25" t="str">
        <f>IF(LEN('Produktplan Stammdaten'!A282)&lt;8,"",MID('Produktplan Stammdaten'!A282,1,8)&amp;"   "&amp;VLOOKUP(MID('Produktplan Stammdaten'!A282,1,8),tab_Produktplan[],2,FALSE))</f>
        <v>31.10.01   Hilfe zur Pflege</v>
      </c>
      <c r="D323" s="25" t="str">
        <f>IF(LEN('Produktplan Stammdaten'!A282)&lt;9,"",MID('Produktplan Stammdaten'!A282,1,11)&amp;"   "&amp;VLOOKUP(MID('Produktplan Stammdaten'!A282,1,11),tab_Produktplan[],2,FALSE))</f>
        <v/>
      </c>
      <c r="E323" s="25" t="str">
        <f>IF('Produktplan Stammdaten'!C282="","",'Produktplan Stammdaten'!C282)</f>
        <v>x</v>
      </c>
    </row>
    <row r="324" spans="1:5" x14ac:dyDescent="0.2">
      <c r="A324" s="25" t="str">
        <f>IF('Produktplan Stammdaten'!A283="","",MID('Produktplan Stammdaten'!A283,1,2)&amp;"   "&amp;VLOOKUP(MID('Produktplan Stammdaten'!A283,1,2),tab_Produktplan[],2,FALSE))</f>
        <v>31   Soziale Hilfen</v>
      </c>
      <c r="B324" s="25" t="str">
        <f>IF(LEN('Produktplan Stammdaten'!A283)&lt;3,"",MID('Produktplan Stammdaten'!A283,1,5)&amp;"   "&amp;VLOOKUP(MID('Produktplan Stammdaten'!A283,1,5),tab_Produktplan[],2,FALSE))</f>
        <v>31.10   Grundversorgung und Hilfen nach SGB XII</v>
      </c>
      <c r="C324" s="25" t="str">
        <f>IF(LEN('Produktplan Stammdaten'!A283)&lt;8,"",MID('Produktplan Stammdaten'!A283,1,8)&amp;"   "&amp;VLOOKUP(MID('Produktplan Stammdaten'!A283,1,8),tab_Produktplan[],2,FALSE))</f>
        <v>31.10.02   Eingliederungshilfe für behinderte Menschen</v>
      </c>
      <c r="D324" s="25" t="str">
        <f>IF(LEN('Produktplan Stammdaten'!A283)&lt;9,"",MID('Produktplan Stammdaten'!A283,1,11)&amp;"   "&amp;VLOOKUP(MID('Produktplan Stammdaten'!A283,1,11),tab_Produktplan[],2,FALSE))</f>
        <v/>
      </c>
      <c r="E324" s="25" t="str">
        <f>IF('Produktplan Stammdaten'!C283="","",'Produktplan Stammdaten'!C283)</f>
        <v>x</v>
      </c>
    </row>
    <row r="325" spans="1:5" x14ac:dyDescent="0.2">
      <c r="A325" s="25" t="str">
        <f>IF('Produktplan Stammdaten'!A284="","",MID('Produktplan Stammdaten'!A284,1,2)&amp;"   "&amp;VLOOKUP(MID('Produktplan Stammdaten'!A284,1,2),tab_Produktplan[],2,FALSE))</f>
        <v>31   Soziale Hilfen</v>
      </c>
      <c r="B325" s="25" t="str">
        <f>IF(LEN('Produktplan Stammdaten'!A284)&lt;3,"",MID('Produktplan Stammdaten'!A284,1,5)&amp;"   "&amp;VLOOKUP(MID('Produktplan Stammdaten'!A284,1,5),tab_Produktplan[],2,FALSE))</f>
        <v>31.10   Grundversorgung und Hilfen nach SGB XII</v>
      </c>
      <c r="C325" s="25" t="str">
        <f>IF(LEN('Produktplan Stammdaten'!A284)&lt;8,"",MID('Produktplan Stammdaten'!A284,1,8)&amp;"   "&amp;VLOOKUP(MID('Produktplan Stammdaten'!A284,1,8),tab_Produktplan[],2,FALSE))</f>
        <v>31.10.03   Hilfen zur Gesundheit</v>
      </c>
      <c r="D325" s="25" t="str">
        <f>IF(LEN('Produktplan Stammdaten'!A284)&lt;9,"",MID('Produktplan Stammdaten'!A284,1,11)&amp;"   "&amp;VLOOKUP(MID('Produktplan Stammdaten'!A284,1,11),tab_Produktplan[],2,FALSE))</f>
        <v/>
      </c>
      <c r="E325" s="25" t="str">
        <f>IF('Produktplan Stammdaten'!C284="","",'Produktplan Stammdaten'!C284)</f>
        <v>x</v>
      </c>
    </row>
    <row r="326" spans="1:5" x14ac:dyDescent="0.2">
      <c r="A326" s="25" t="str">
        <f>IF('Produktplan Stammdaten'!A629="","",MID('Produktplan Stammdaten'!A629,1,2)&amp;"   "&amp;VLOOKUP(MID('Produktplan Stammdaten'!A629,1,2),tab_Produktplan[],2,FALSE))</f>
        <v>31   Soziale Hilfen</v>
      </c>
      <c r="B326" s="25" t="str">
        <f>IF(LEN('Produktplan Stammdaten'!A629)&lt;3,"",MID('Produktplan Stammdaten'!A629,1,5)&amp;"   "&amp;VLOOKUP(MID('Produktplan Stammdaten'!A629,1,5),tab_Produktplan[],2,FALSE))</f>
        <v>31.10   Grundversorgung und Hilfen nach SGB XII</v>
      </c>
      <c r="C326" s="25" t="str">
        <f>IF(LEN('Produktplan Stammdaten'!A629)&lt;8,"",MID('Produktplan Stammdaten'!A629,1,8)&amp;"   "&amp;VLOOKUP(MID('Produktplan Stammdaten'!A629,1,8),tab_Produktplan[],2,FALSE))</f>
        <v>31.10.03   Hilfen zur Gesundheit</v>
      </c>
      <c r="D326" s="25" t="str">
        <f>IF(LEN('Produktplan Stammdaten'!A629)&lt;9,"",MID('Produktplan Stammdaten'!A629,1,11)&amp;"   "&amp;VLOOKUP(MID('Produktplan Stammdaten'!A629,1,11),tab_Produktplan[],2,FALSE))</f>
        <v>31.10.0301   Hilfen zur Gesundheit (§§ 47 bis 51 SGB XII)</v>
      </c>
      <c r="E326" s="25" t="str">
        <f>IF('Produktplan Stammdaten'!C629="","",'Produktplan Stammdaten'!C629)</f>
        <v>x</v>
      </c>
    </row>
    <row r="327" spans="1:5" ht="25.5" x14ac:dyDescent="0.2">
      <c r="A327" s="25" t="str">
        <f>IF('Produktplan Stammdaten'!A630="","",MID('Produktplan Stammdaten'!A630,1,2)&amp;"   "&amp;VLOOKUP(MID('Produktplan Stammdaten'!A630,1,2),tab_Produktplan[],2,FALSE))</f>
        <v>31   Soziale Hilfen</v>
      </c>
      <c r="B327" s="25" t="str">
        <f>IF(LEN('Produktplan Stammdaten'!A630)&lt;3,"",MID('Produktplan Stammdaten'!A630,1,5)&amp;"   "&amp;VLOOKUP(MID('Produktplan Stammdaten'!A630,1,5),tab_Produktplan[],2,FALSE))</f>
        <v>31.10   Grundversorgung und Hilfen nach SGB XII</v>
      </c>
      <c r="C327" s="25" t="str">
        <f>IF(LEN('Produktplan Stammdaten'!A630)&lt;8,"",MID('Produktplan Stammdaten'!A630,1,8)&amp;"   "&amp;VLOOKUP(MID('Produktplan Stammdaten'!A630,1,8),tab_Produktplan[],2,FALSE))</f>
        <v>31.10.03   Hilfen zur Gesundheit</v>
      </c>
      <c r="D327" s="25" t="str">
        <f>IF(LEN('Produktplan Stammdaten'!A630)&lt;9,"",MID('Produktplan Stammdaten'!A630,1,11)&amp;"   "&amp;VLOOKUP(MID('Produktplan Stammdaten'!A630,1,11),tab_Produktplan[],2,FALSE))</f>
        <v>31.10.0302   Erstattung an Krankenkassen nach § 264 Abs. 7 SGB V</v>
      </c>
      <c r="E327" s="25" t="str">
        <f>IF('Produktplan Stammdaten'!C630="","",'Produktplan Stammdaten'!C630)</f>
        <v>x</v>
      </c>
    </row>
    <row r="328" spans="1:5" x14ac:dyDescent="0.2">
      <c r="A328" s="25" t="str">
        <f>IF('Produktplan Stammdaten'!A631="","",MID('Produktplan Stammdaten'!A631,1,2)&amp;"   "&amp;VLOOKUP(MID('Produktplan Stammdaten'!A631,1,2),tab_Produktplan[],2,FALSE))</f>
        <v>31   Soziale Hilfen</v>
      </c>
      <c r="B328" s="25" t="str">
        <f>IF(LEN('Produktplan Stammdaten'!A631)&lt;3,"",MID('Produktplan Stammdaten'!A631,1,5)&amp;"   "&amp;VLOOKUP(MID('Produktplan Stammdaten'!A631,1,5),tab_Produktplan[],2,FALSE))</f>
        <v>31.10   Grundversorgung und Hilfen nach SGB XII</v>
      </c>
      <c r="C328" s="25" t="str">
        <f>IF(LEN('Produktplan Stammdaten'!A631)&lt;8,"",MID('Produktplan Stammdaten'!A631,1,8)&amp;"   "&amp;VLOOKUP(MID('Produktplan Stammdaten'!A631,1,8),tab_Produktplan[],2,FALSE))</f>
        <v>31.10.03   Hilfen zur Gesundheit</v>
      </c>
      <c r="D328" s="25" t="str">
        <f>IF(LEN('Produktplan Stammdaten'!A631)&lt;9,"",MID('Produktplan Stammdaten'!A631,1,11)&amp;"   "&amp;VLOOKUP(MID('Produktplan Stammdaten'!A631,1,11),tab_Produktplan[],2,FALSE))</f>
        <v>31.10.0303   Krankenversorgung nach § 276 LAG</v>
      </c>
      <c r="E328" s="25" t="str">
        <f>IF('Produktplan Stammdaten'!C631="","",'Produktplan Stammdaten'!C631)</f>
        <v>x</v>
      </c>
    </row>
    <row r="329" spans="1:5" x14ac:dyDescent="0.2">
      <c r="A329" s="25" t="str">
        <f>IF('Produktplan Stammdaten'!A285="","",MID('Produktplan Stammdaten'!A285,1,2)&amp;"   "&amp;VLOOKUP(MID('Produktplan Stammdaten'!A285,1,2),tab_Produktplan[],2,FALSE))</f>
        <v>31   Soziale Hilfen</v>
      </c>
      <c r="B329" s="25" t="str">
        <f>IF(LEN('Produktplan Stammdaten'!A285)&lt;3,"",MID('Produktplan Stammdaten'!A285,1,5)&amp;"   "&amp;VLOOKUP(MID('Produktplan Stammdaten'!A285,1,5),tab_Produktplan[],2,FALSE))</f>
        <v>31.10   Grundversorgung und Hilfen nach SGB XII</v>
      </c>
      <c r="C329" s="25" t="str">
        <f>IF(LEN('Produktplan Stammdaten'!A285)&lt;8,"",MID('Produktplan Stammdaten'!A285,1,8)&amp;"   "&amp;VLOOKUP(MID('Produktplan Stammdaten'!A285,1,8),tab_Produktplan[],2,FALSE))</f>
        <v>31.10.04   Hilfen für blinde Menschen</v>
      </c>
      <c r="D329" s="25" t="str">
        <f>IF(LEN('Produktplan Stammdaten'!A285)&lt;9,"",MID('Produktplan Stammdaten'!A285,1,11)&amp;"   "&amp;VLOOKUP(MID('Produktplan Stammdaten'!A285,1,11),tab_Produktplan[],2,FALSE))</f>
        <v/>
      </c>
      <c r="E329" s="25" t="str">
        <f>IF('Produktplan Stammdaten'!C285="","",'Produktplan Stammdaten'!C285)</f>
        <v>x</v>
      </c>
    </row>
    <row r="330" spans="1:5" x14ac:dyDescent="0.2">
      <c r="A330" s="25" t="str">
        <f>IF('Produktplan Stammdaten'!A632="","",MID('Produktplan Stammdaten'!A632,1,2)&amp;"   "&amp;VLOOKUP(MID('Produktplan Stammdaten'!A632,1,2),tab_Produktplan[],2,FALSE))</f>
        <v>31   Soziale Hilfen</v>
      </c>
      <c r="B330" s="25" t="str">
        <f>IF(LEN('Produktplan Stammdaten'!A632)&lt;3,"",MID('Produktplan Stammdaten'!A632,1,5)&amp;"   "&amp;VLOOKUP(MID('Produktplan Stammdaten'!A632,1,5),tab_Produktplan[],2,FALSE))</f>
        <v>31.10   Grundversorgung und Hilfen nach SGB XII</v>
      </c>
      <c r="C330" s="25" t="str">
        <f>IF(LEN('Produktplan Stammdaten'!A632)&lt;8,"",MID('Produktplan Stammdaten'!A632,1,8)&amp;"   "&amp;VLOOKUP(MID('Produktplan Stammdaten'!A632,1,8),tab_Produktplan[],2,FALSE))</f>
        <v>31.10.04   Hilfen für blinde Menschen</v>
      </c>
      <c r="D330" s="25" t="str">
        <f>IF(LEN('Produktplan Stammdaten'!A632)&lt;9,"",MID('Produktplan Stammdaten'!A632,1,11)&amp;"   "&amp;VLOOKUP(MID('Produktplan Stammdaten'!A632,1,11),tab_Produktplan[],2,FALSE))</f>
        <v>31.10.0401   Blindenhilfe nach § 72 SGB XII</v>
      </c>
      <c r="E330" s="25" t="str">
        <f>IF('Produktplan Stammdaten'!C632="","",'Produktplan Stammdaten'!C632)</f>
        <v>x</v>
      </c>
    </row>
    <row r="331" spans="1:5" x14ac:dyDescent="0.2">
      <c r="A331" s="25" t="str">
        <f>IF('Produktplan Stammdaten'!A633="","",MID('Produktplan Stammdaten'!A633,1,2)&amp;"   "&amp;VLOOKUP(MID('Produktplan Stammdaten'!A633,1,2),tab_Produktplan[],2,FALSE))</f>
        <v>31   Soziale Hilfen</v>
      </c>
      <c r="B331" s="25" t="str">
        <f>IF(LEN('Produktplan Stammdaten'!A633)&lt;3,"",MID('Produktplan Stammdaten'!A633,1,5)&amp;"   "&amp;VLOOKUP(MID('Produktplan Stammdaten'!A633,1,5),tab_Produktplan[],2,FALSE))</f>
        <v>31.10   Grundversorgung und Hilfen nach SGB XII</v>
      </c>
      <c r="C331" s="25" t="str">
        <f>IF(LEN('Produktplan Stammdaten'!A633)&lt;8,"",MID('Produktplan Stammdaten'!A633,1,8)&amp;"   "&amp;VLOOKUP(MID('Produktplan Stammdaten'!A633,1,8),tab_Produktplan[],2,FALSE))</f>
        <v>31.10.04   Hilfen für blinde Menschen</v>
      </c>
      <c r="D331" s="25" t="str">
        <f>IF(LEN('Produktplan Stammdaten'!A633)&lt;9,"",MID('Produktplan Stammdaten'!A633,1,11)&amp;"   "&amp;VLOOKUP(MID('Produktplan Stammdaten'!A633,1,11),tab_Produktplan[],2,FALSE))</f>
        <v>31.10.0402   Landesblindenhilfe</v>
      </c>
      <c r="E331" s="25" t="str">
        <f>IF('Produktplan Stammdaten'!C633="","",'Produktplan Stammdaten'!C633)</f>
        <v>x</v>
      </c>
    </row>
    <row r="332" spans="1:5" x14ac:dyDescent="0.2">
      <c r="A332" s="25" t="str">
        <f>IF('Produktplan Stammdaten'!A286="","",MID('Produktplan Stammdaten'!A286,1,2)&amp;"   "&amp;VLOOKUP(MID('Produktplan Stammdaten'!A286,1,2),tab_Produktplan[],2,FALSE))</f>
        <v>31   Soziale Hilfen</v>
      </c>
      <c r="B332" s="25" t="str">
        <f>IF(LEN('Produktplan Stammdaten'!A286)&lt;3,"",MID('Produktplan Stammdaten'!A286,1,5)&amp;"   "&amp;VLOOKUP(MID('Produktplan Stammdaten'!A286,1,5),tab_Produktplan[],2,FALSE))</f>
        <v>31.10   Grundversorgung und Hilfen nach SGB XII</v>
      </c>
      <c r="C332" s="25" t="str">
        <f>IF(LEN('Produktplan Stammdaten'!A286)&lt;8,"",MID('Produktplan Stammdaten'!A286,1,8)&amp;"   "&amp;VLOOKUP(MID('Produktplan Stammdaten'!A286,1,8),tab_Produktplan[],2,FALSE))</f>
        <v>31.10.05   Hilfe zum Lebensunterhalt</v>
      </c>
      <c r="D332" s="25" t="str">
        <f>IF(LEN('Produktplan Stammdaten'!A286)&lt;9,"",MID('Produktplan Stammdaten'!A286,1,11)&amp;"   "&amp;VLOOKUP(MID('Produktplan Stammdaten'!A286,1,11),tab_Produktplan[],2,FALSE))</f>
        <v/>
      </c>
      <c r="E332" s="25" t="str">
        <f>IF('Produktplan Stammdaten'!C286="","",'Produktplan Stammdaten'!C286)</f>
        <v>x</v>
      </c>
    </row>
    <row r="333" spans="1:5" ht="25.5" x14ac:dyDescent="0.2">
      <c r="A333" s="25" t="str">
        <f>IF('Produktplan Stammdaten'!A287="","",MID('Produktplan Stammdaten'!A287,1,2)&amp;"   "&amp;VLOOKUP(MID('Produktplan Stammdaten'!A287,1,2),tab_Produktplan[],2,FALSE))</f>
        <v>31   Soziale Hilfen</v>
      </c>
      <c r="B333" s="25" t="str">
        <f>IF(LEN('Produktplan Stammdaten'!A287)&lt;3,"",MID('Produktplan Stammdaten'!A287,1,5)&amp;"   "&amp;VLOOKUP(MID('Produktplan Stammdaten'!A287,1,5),tab_Produktplan[],2,FALSE))</f>
        <v>31.10   Grundversorgung und Hilfen nach SGB XII</v>
      </c>
      <c r="C333" s="25" t="str">
        <f>IF(LEN('Produktplan Stammdaten'!A287)&lt;8,"",MID('Produktplan Stammdaten'!A287,1,8)&amp;"   "&amp;VLOOKUP(MID('Produktplan Stammdaten'!A287,1,8),tab_Produktplan[],2,FALSE))</f>
        <v>31.10.06   Sonstige Leistungen zur Sicherung der Lebensgrundlage nach SGB XII</v>
      </c>
      <c r="D333" s="25" t="str">
        <f>IF(LEN('Produktplan Stammdaten'!A287)&lt;9,"",MID('Produktplan Stammdaten'!A287,1,11)&amp;"   "&amp;VLOOKUP(MID('Produktplan Stammdaten'!A287,1,11),tab_Produktplan[],2,FALSE))</f>
        <v/>
      </c>
      <c r="E333" s="25" t="str">
        <f>IF('Produktplan Stammdaten'!C287="","",'Produktplan Stammdaten'!C287)</f>
        <v>x</v>
      </c>
    </row>
    <row r="334" spans="1:5" ht="25.5" x14ac:dyDescent="0.2">
      <c r="A334" s="25" t="str">
        <f>IF('Produktplan Stammdaten'!A288="","",MID('Produktplan Stammdaten'!A288,1,2)&amp;"   "&amp;VLOOKUP(MID('Produktplan Stammdaten'!A288,1,2),tab_Produktplan[],2,FALSE))</f>
        <v>31   Soziale Hilfen</v>
      </c>
      <c r="B334" s="25" t="str">
        <f>IF(LEN('Produktplan Stammdaten'!A288)&lt;3,"",MID('Produktplan Stammdaten'!A288,1,5)&amp;"   "&amp;VLOOKUP(MID('Produktplan Stammdaten'!A288,1,5),tab_Produktplan[],2,FALSE))</f>
        <v>31.10   Grundversorgung und Hilfen nach SGB XII</v>
      </c>
      <c r="C334" s="25" t="str">
        <f>IF(LEN('Produktplan Stammdaten'!A288)&lt;8,"",MID('Produktplan Stammdaten'!A288,1,8)&amp;"   "&amp;VLOOKUP(MID('Produktplan Stammdaten'!A288,1,8),tab_Produktplan[],2,FALSE))</f>
        <v>31.10.07   Hilfen zur Überwindung besonderer sozialer Schwierigkeiten</v>
      </c>
      <c r="D334" s="25" t="str">
        <f>IF(LEN('Produktplan Stammdaten'!A288)&lt;9,"",MID('Produktplan Stammdaten'!A288,1,11)&amp;"   "&amp;VLOOKUP(MID('Produktplan Stammdaten'!A288,1,11),tab_Produktplan[],2,FALSE))</f>
        <v/>
      </c>
      <c r="E334" s="25" t="str">
        <f>IF('Produktplan Stammdaten'!C288="","",'Produktplan Stammdaten'!C288)</f>
        <v>x</v>
      </c>
    </row>
    <row r="335" spans="1:5" ht="25.5" x14ac:dyDescent="0.2">
      <c r="A335" s="25" t="str">
        <f>IF('Produktplan Stammdaten'!A289="","",MID('Produktplan Stammdaten'!A289,1,2)&amp;"   "&amp;VLOOKUP(MID('Produktplan Stammdaten'!A289,1,2),tab_Produktplan[],2,FALSE))</f>
        <v>31   Soziale Hilfen</v>
      </c>
      <c r="B335" s="25" t="str">
        <f>IF(LEN('Produktplan Stammdaten'!A289)&lt;3,"",MID('Produktplan Stammdaten'!A289,1,5)&amp;"   "&amp;VLOOKUP(MID('Produktplan Stammdaten'!A289,1,5),tab_Produktplan[],2,FALSE))</f>
        <v>31.10   Grundversorgung und Hilfen nach SGB XII</v>
      </c>
      <c r="C335" s="25" t="str">
        <f>IF(LEN('Produktplan Stammdaten'!A289)&lt;8,"",MID('Produktplan Stammdaten'!A289,1,8)&amp;"   "&amp;VLOOKUP(MID('Produktplan Stammdaten'!A289,1,8),tab_Produktplan[],2,FALSE))</f>
        <v>31.10.08   Grundsicherung im Alter und bei Erwerbsminderung</v>
      </c>
      <c r="D335" s="25" t="str">
        <f>IF(LEN('Produktplan Stammdaten'!A289)&lt;9,"",MID('Produktplan Stammdaten'!A289,1,11)&amp;"   "&amp;VLOOKUP(MID('Produktplan Stammdaten'!A289,1,11),tab_Produktplan[],2,FALSE))</f>
        <v/>
      </c>
      <c r="E335" s="25" t="str">
        <f>IF('Produktplan Stammdaten'!C289="","",'Produktplan Stammdaten'!C289)</f>
        <v>x</v>
      </c>
    </row>
    <row r="336" spans="1:5" x14ac:dyDescent="0.2">
      <c r="A336" s="25" t="str">
        <f>IF('Produktplan Stammdaten'!A290="","",MID('Produktplan Stammdaten'!A290,1,2)&amp;"   "&amp;VLOOKUP(MID('Produktplan Stammdaten'!A290,1,2),tab_Produktplan[],2,FALSE))</f>
        <v>31   Soziale Hilfen</v>
      </c>
      <c r="B336" s="25" t="str">
        <f>IF(LEN('Produktplan Stammdaten'!A290)&lt;3,"",MID('Produktplan Stammdaten'!A290,1,5)&amp;"   "&amp;VLOOKUP(MID('Produktplan Stammdaten'!A290,1,5),tab_Produktplan[],2,FALSE))</f>
        <v>31.20   Grundsicherung für Arbeitsuchende nach SGB II</v>
      </c>
      <c r="C336" s="25" t="str">
        <f>IF(LEN('Produktplan Stammdaten'!A290)&lt;8,"",MID('Produktplan Stammdaten'!A290,1,8)&amp;"   "&amp;VLOOKUP(MID('Produktplan Stammdaten'!A290,1,8),tab_Produktplan[],2,FALSE))</f>
        <v/>
      </c>
      <c r="D336" s="25" t="str">
        <f>IF(LEN('Produktplan Stammdaten'!A290)&lt;9,"",MID('Produktplan Stammdaten'!A290,1,11)&amp;"   "&amp;VLOOKUP(MID('Produktplan Stammdaten'!A290,1,11),tab_Produktplan[],2,FALSE))</f>
        <v/>
      </c>
      <c r="E336" s="25" t="str">
        <f>IF('Produktplan Stammdaten'!C290="","",'Produktplan Stammdaten'!C290)</f>
        <v>x</v>
      </c>
    </row>
    <row r="337" spans="1:5" x14ac:dyDescent="0.2">
      <c r="A337" s="25" t="str">
        <f>IF('Produktplan Stammdaten'!A291="","",MID('Produktplan Stammdaten'!A291,1,2)&amp;"   "&amp;VLOOKUP(MID('Produktplan Stammdaten'!A291,1,2),tab_Produktplan[],2,FALSE))</f>
        <v>31   Soziale Hilfen</v>
      </c>
      <c r="B337" s="25" t="str">
        <f>IF(LEN('Produktplan Stammdaten'!A291)&lt;3,"",MID('Produktplan Stammdaten'!A291,1,5)&amp;"   "&amp;VLOOKUP(MID('Produktplan Stammdaten'!A291,1,5),tab_Produktplan[],2,FALSE))</f>
        <v>31.20   Grundsicherung für Arbeitsuchende nach SGB II</v>
      </c>
      <c r="C337" s="25" t="str">
        <f>IF(LEN('Produktplan Stammdaten'!A291)&lt;8,"",MID('Produktplan Stammdaten'!A291,1,8)&amp;"   "&amp;VLOOKUP(MID('Produktplan Stammdaten'!A291,1,8),tab_Produktplan[],2,FALSE))</f>
        <v>31.20.01   Leistungen für Unterkunft und Heizung</v>
      </c>
      <c r="D337" s="25" t="str">
        <f>IF(LEN('Produktplan Stammdaten'!A291)&lt;9,"",MID('Produktplan Stammdaten'!A291,1,11)&amp;"   "&amp;VLOOKUP(MID('Produktplan Stammdaten'!A291,1,11),tab_Produktplan[],2,FALSE))</f>
        <v/>
      </c>
      <c r="E337" s="25" t="str">
        <f>IF('Produktplan Stammdaten'!C291="","",'Produktplan Stammdaten'!C291)</f>
        <v>x</v>
      </c>
    </row>
    <row r="338" spans="1:5" x14ac:dyDescent="0.2">
      <c r="A338" s="25" t="str">
        <f>IF('Produktplan Stammdaten'!A292="","",MID('Produktplan Stammdaten'!A292,1,2)&amp;"   "&amp;VLOOKUP(MID('Produktplan Stammdaten'!A292,1,2),tab_Produktplan[],2,FALSE))</f>
        <v>31   Soziale Hilfen</v>
      </c>
      <c r="B338" s="25" t="str">
        <f>IF(LEN('Produktplan Stammdaten'!A292)&lt;3,"",MID('Produktplan Stammdaten'!A292,1,5)&amp;"   "&amp;VLOOKUP(MID('Produktplan Stammdaten'!A292,1,5),tab_Produktplan[],2,FALSE))</f>
        <v>31.20   Grundsicherung für Arbeitsuchende nach SGB II</v>
      </c>
      <c r="C338" s="25" t="str">
        <f>IF(LEN('Produktplan Stammdaten'!A292)&lt;8,"",MID('Produktplan Stammdaten'!A292,1,8)&amp;"   "&amp;VLOOKUP(MID('Produktplan Stammdaten'!A292,1,8),tab_Produktplan[],2,FALSE))</f>
        <v>31.20.02   Kommunale Eingliederungsleistungen</v>
      </c>
      <c r="D338" s="25" t="str">
        <f>IF(LEN('Produktplan Stammdaten'!A292)&lt;9,"",MID('Produktplan Stammdaten'!A292,1,11)&amp;"   "&amp;VLOOKUP(MID('Produktplan Stammdaten'!A292,1,11),tab_Produktplan[],2,FALSE))</f>
        <v/>
      </c>
      <c r="E338" s="25" t="str">
        <f>IF('Produktplan Stammdaten'!C292="","",'Produktplan Stammdaten'!C292)</f>
        <v>x</v>
      </c>
    </row>
    <row r="339" spans="1:5" x14ac:dyDescent="0.2">
      <c r="A339" s="25" t="str">
        <f>IF('Produktplan Stammdaten'!A293="","",MID('Produktplan Stammdaten'!A293,1,2)&amp;"   "&amp;VLOOKUP(MID('Produktplan Stammdaten'!A293,1,2),tab_Produktplan[],2,FALSE))</f>
        <v>31   Soziale Hilfen</v>
      </c>
      <c r="B339" s="25" t="str">
        <f>IF(LEN('Produktplan Stammdaten'!A293)&lt;3,"",MID('Produktplan Stammdaten'!A293,1,5)&amp;"   "&amp;VLOOKUP(MID('Produktplan Stammdaten'!A293,1,5),tab_Produktplan[],2,FALSE))</f>
        <v>31.20   Grundsicherung für Arbeitsuchende nach SGB II</v>
      </c>
      <c r="C339" s="25" t="str">
        <f>IF(LEN('Produktplan Stammdaten'!A293)&lt;8,"",MID('Produktplan Stammdaten'!A293,1,8)&amp;"   "&amp;VLOOKUP(MID('Produktplan Stammdaten'!A293,1,8),tab_Produktplan[],2,FALSE))</f>
        <v>31.20.03   Einmalige Leistungen</v>
      </c>
      <c r="D339" s="25" t="str">
        <f>IF(LEN('Produktplan Stammdaten'!A293)&lt;9,"",MID('Produktplan Stammdaten'!A293,1,11)&amp;"   "&amp;VLOOKUP(MID('Produktplan Stammdaten'!A293,1,11),tab_Produktplan[],2,FALSE))</f>
        <v/>
      </c>
      <c r="E339" s="25" t="str">
        <f>IF('Produktplan Stammdaten'!C293="","",'Produktplan Stammdaten'!C293)</f>
        <v>x</v>
      </c>
    </row>
    <row r="340" spans="1:5" x14ac:dyDescent="0.2">
      <c r="A340" s="25" t="str">
        <f>IF('Produktplan Stammdaten'!A294="","",MID('Produktplan Stammdaten'!A294,1,2)&amp;"   "&amp;VLOOKUP(MID('Produktplan Stammdaten'!A294,1,2),tab_Produktplan[],2,FALSE))</f>
        <v>31   Soziale Hilfen</v>
      </c>
      <c r="B340" s="25" t="str">
        <f>IF(LEN('Produktplan Stammdaten'!A294)&lt;3,"",MID('Produktplan Stammdaten'!A294,1,5)&amp;"   "&amp;VLOOKUP(MID('Produktplan Stammdaten'!A294,1,5),tab_Produktplan[],2,FALSE))</f>
        <v>31.20   Grundsicherung für Arbeitsuchende nach SGB II</v>
      </c>
      <c r="C340" s="25" t="str">
        <f>IF(LEN('Produktplan Stammdaten'!A294)&lt;8,"",MID('Produktplan Stammdaten'!A294,1,8)&amp;"   "&amp;VLOOKUP(MID('Produktplan Stammdaten'!A294,1,8),tab_Produktplan[],2,FALSE))</f>
        <v>31.20.04   Arbeitslosengeld II (ohne KdU)</v>
      </c>
      <c r="D340" s="25" t="str">
        <f>IF(LEN('Produktplan Stammdaten'!A294)&lt;9,"",MID('Produktplan Stammdaten'!A294,1,11)&amp;"   "&amp;VLOOKUP(MID('Produktplan Stammdaten'!A294,1,11),tab_Produktplan[],2,FALSE))</f>
        <v/>
      </c>
      <c r="E340" s="25" t="str">
        <f>IF('Produktplan Stammdaten'!C294="","",'Produktplan Stammdaten'!C294)</f>
        <v>x</v>
      </c>
    </row>
    <row r="341" spans="1:5" x14ac:dyDescent="0.2">
      <c r="A341" s="25" t="str">
        <f>IF('Produktplan Stammdaten'!A295="","",MID('Produktplan Stammdaten'!A295,1,2)&amp;"   "&amp;VLOOKUP(MID('Produktplan Stammdaten'!A295,1,2),tab_Produktplan[],2,FALSE))</f>
        <v>31   Soziale Hilfen</v>
      </c>
      <c r="B341" s="25" t="str">
        <f>IF(LEN('Produktplan Stammdaten'!A295)&lt;3,"",MID('Produktplan Stammdaten'!A295,1,5)&amp;"   "&amp;VLOOKUP(MID('Produktplan Stammdaten'!A295,1,5),tab_Produktplan[],2,FALSE))</f>
        <v>31.20   Grundsicherung für Arbeitsuchende nach SGB II</v>
      </c>
      <c r="C341" s="25" t="str">
        <f>IF(LEN('Produktplan Stammdaten'!A295)&lt;8,"",MID('Produktplan Stammdaten'!A295,1,8)&amp;"   "&amp;VLOOKUP(MID('Produktplan Stammdaten'!A295,1,8),tab_Produktplan[],2,FALSE))</f>
        <v>31.20.05   Eingliederungsleistungen</v>
      </c>
      <c r="D341" s="25" t="str">
        <f>IF(LEN('Produktplan Stammdaten'!A295)&lt;9,"",MID('Produktplan Stammdaten'!A295,1,11)&amp;"   "&amp;VLOOKUP(MID('Produktplan Stammdaten'!A295,1,11),tab_Produktplan[],2,FALSE))</f>
        <v/>
      </c>
      <c r="E341" s="25" t="str">
        <f>IF('Produktplan Stammdaten'!C295="","",'Produktplan Stammdaten'!C295)</f>
        <v>x</v>
      </c>
    </row>
    <row r="342" spans="1:5" ht="25.5" x14ac:dyDescent="0.2">
      <c r="A342" s="25" t="str">
        <f>IF('Produktplan Stammdaten'!A296="","",MID('Produktplan Stammdaten'!A296,1,2)&amp;"   "&amp;VLOOKUP(MID('Produktplan Stammdaten'!A296,1,2),tab_Produktplan[],2,FALSE))</f>
        <v>31   Soziale Hilfen</v>
      </c>
      <c r="B342" s="25" t="str">
        <f>IF(LEN('Produktplan Stammdaten'!A296)&lt;3,"",MID('Produktplan Stammdaten'!A296,1,5)&amp;"   "&amp;VLOOKUP(MID('Produktplan Stammdaten'!A296,1,5),tab_Produktplan[],2,FALSE))</f>
        <v>31.20   Grundsicherung für Arbeitsuchende nach SGB II</v>
      </c>
      <c r="C342" s="25" t="str">
        <f>IF(LEN('Produktplan Stammdaten'!A296)&lt;8,"",MID('Produktplan Stammdaten'!A296,1,8)&amp;"   "&amp;VLOOKUP(MID('Produktplan Stammdaten'!A296,1,8),tab_Produktplan[],2,FALSE))</f>
        <v>31.20.06   Leistungen für Bildung und Teilhabe nach § 28 SGB II</v>
      </c>
      <c r="D342" s="25" t="str">
        <f>IF(LEN('Produktplan Stammdaten'!A296)&lt;9,"",MID('Produktplan Stammdaten'!A296,1,11)&amp;"   "&amp;VLOOKUP(MID('Produktplan Stammdaten'!A296,1,11),tab_Produktplan[],2,FALSE))</f>
        <v/>
      </c>
      <c r="E342" s="25" t="str">
        <f>IF('Produktplan Stammdaten'!C296="","",'Produktplan Stammdaten'!C296)</f>
        <v>x</v>
      </c>
    </row>
    <row r="343" spans="1:5" x14ac:dyDescent="0.2">
      <c r="A343" s="25" t="str">
        <f>IF('Produktplan Stammdaten'!A297="","",MID('Produktplan Stammdaten'!A297,1,2)&amp;"   "&amp;VLOOKUP(MID('Produktplan Stammdaten'!A297,1,2),tab_Produktplan[],2,FALSE))</f>
        <v>31   Soziale Hilfen</v>
      </c>
      <c r="B343" s="25" t="str">
        <f>IF(LEN('Produktplan Stammdaten'!A297)&lt;3,"",MID('Produktplan Stammdaten'!A297,1,5)&amp;"   "&amp;VLOOKUP(MID('Produktplan Stammdaten'!A297,1,5),tab_Produktplan[],2,FALSE))</f>
        <v>31.30   Hilfen für Flüchtlinge und Aussiedler</v>
      </c>
      <c r="C343" s="25" t="str">
        <f>IF(LEN('Produktplan Stammdaten'!A297)&lt;8,"",MID('Produktplan Stammdaten'!A297,1,8)&amp;"   "&amp;VLOOKUP(MID('Produktplan Stammdaten'!A297,1,8),tab_Produktplan[],2,FALSE))</f>
        <v/>
      </c>
      <c r="D343" s="25" t="str">
        <f>IF(LEN('Produktplan Stammdaten'!A297)&lt;9,"",MID('Produktplan Stammdaten'!A297,1,11)&amp;"   "&amp;VLOOKUP(MID('Produktplan Stammdaten'!A297,1,11),tab_Produktplan[],2,FALSE))</f>
        <v/>
      </c>
      <c r="E343" s="25" t="str">
        <f>IF('Produktplan Stammdaten'!C297="","",'Produktplan Stammdaten'!C297)</f>
        <v>x</v>
      </c>
    </row>
    <row r="344" spans="1:5" x14ac:dyDescent="0.2">
      <c r="A344" s="25" t="str">
        <f>IF('Produktplan Stammdaten'!A298="","",MID('Produktplan Stammdaten'!A298,1,2)&amp;"   "&amp;VLOOKUP(MID('Produktplan Stammdaten'!A298,1,2),tab_Produktplan[],2,FALSE))</f>
        <v>31   Soziale Hilfen</v>
      </c>
      <c r="B344" s="25" t="str">
        <f>IF(LEN('Produktplan Stammdaten'!A298)&lt;3,"",MID('Produktplan Stammdaten'!A298,1,5)&amp;"   "&amp;VLOOKUP(MID('Produktplan Stammdaten'!A298,1,5),tab_Produktplan[],2,FALSE))</f>
        <v>31.30   Hilfen für Flüchtlinge und Aussiedler</v>
      </c>
      <c r="C344" s="25" t="str">
        <f>IF(LEN('Produktplan Stammdaten'!A298)&lt;8,"",MID('Produktplan Stammdaten'!A298,1,8)&amp;"   "&amp;VLOOKUP(MID('Produktplan Stammdaten'!A298,1,8),tab_Produktplan[],2,FALSE))</f>
        <v>31.30.01   Hilfen für Flüchtlinge</v>
      </c>
      <c r="D344" s="25" t="str">
        <f>IF(LEN('Produktplan Stammdaten'!A298)&lt;9,"",MID('Produktplan Stammdaten'!A298,1,11)&amp;"   "&amp;VLOOKUP(MID('Produktplan Stammdaten'!A298,1,11),tab_Produktplan[],2,FALSE))</f>
        <v/>
      </c>
      <c r="E344" s="25" t="str">
        <f>IF('Produktplan Stammdaten'!C298="","",'Produktplan Stammdaten'!C298)</f>
        <v>x</v>
      </c>
    </row>
    <row r="345" spans="1:5" x14ac:dyDescent="0.2">
      <c r="A345" s="25" t="str">
        <f>IF('Produktplan Stammdaten'!A299="","",MID('Produktplan Stammdaten'!A299,1,2)&amp;"   "&amp;VLOOKUP(MID('Produktplan Stammdaten'!A299,1,2),tab_Produktplan[],2,FALSE))</f>
        <v>31   Soziale Hilfen</v>
      </c>
      <c r="B345" s="25" t="str">
        <f>IF(LEN('Produktplan Stammdaten'!A299)&lt;3,"",MID('Produktplan Stammdaten'!A299,1,5)&amp;"   "&amp;VLOOKUP(MID('Produktplan Stammdaten'!A299,1,5),tab_Produktplan[],2,FALSE))</f>
        <v>31.30   Hilfen für Flüchtlinge und Aussiedler</v>
      </c>
      <c r="C345" s="25" t="str">
        <f>IF(LEN('Produktplan Stammdaten'!A299)&lt;8,"",MID('Produktplan Stammdaten'!A299,1,8)&amp;"   "&amp;VLOOKUP(MID('Produktplan Stammdaten'!A299,1,8),tab_Produktplan[],2,FALSE))</f>
        <v>31.30.02   Hilfen für Aussiedler/-innen</v>
      </c>
      <c r="D345" s="25" t="str">
        <f>IF(LEN('Produktplan Stammdaten'!A299)&lt;9,"",MID('Produktplan Stammdaten'!A299,1,11)&amp;"   "&amp;VLOOKUP(MID('Produktplan Stammdaten'!A299,1,11),tab_Produktplan[],2,FALSE))</f>
        <v/>
      </c>
      <c r="E345" s="25" t="str">
        <f>IF('Produktplan Stammdaten'!C299="","",'Produktplan Stammdaten'!C299)</f>
        <v>x</v>
      </c>
    </row>
    <row r="346" spans="1:5" x14ac:dyDescent="0.2">
      <c r="A346" s="25" t="str">
        <f>IF('Produktplan Stammdaten'!A300="","",MID('Produktplan Stammdaten'!A300,1,2)&amp;"   "&amp;VLOOKUP(MID('Produktplan Stammdaten'!A300,1,2),tab_Produktplan[],2,FALSE))</f>
        <v>31   Soziale Hilfen</v>
      </c>
      <c r="B346" s="25" t="str">
        <f>IF(LEN('Produktplan Stammdaten'!A300)&lt;3,"",MID('Produktplan Stammdaten'!A300,1,5)&amp;"   "&amp;VLOOKUP(MID('Produktplan Stammdaten'!A300,1,5),tab_Produktplan[],2,FALSE))</f>
        <v>31.40   Soziale Einrichtungen</v>
      </c>
      <c r="C346" s="25" t="str">
        <f>IF(LEN('Produktplan Stammdaten'!A300)&lt;8,"",MID('Produktplan Stammdaten'!A300,1,8)&amp;"   "&amp;VLOOKUP(MID('Produktplan Stammdaten'!A300,1,8),tab_Produktplan[],2,FALSE))</f>
        <v/>
      </c>
      <c r="D346" s="25" t="str">
        <f>IF(LEN('Produktplan Stammdaten'!A300)&lt;9,"",MID('Produktplan Stammdaten'!A300,1,11)&amp;"   "&amp;VLOOKUP(MID('Produktplan Stammdaten'!A300,1,11),tab_Produktplan[],2,FALSE))</f>
        <v/>
      </c>
      <c r="E346" s="25" t="str">
        <f>IF('Produktplan Stammdaten'!C300="","",'Produktplan Stammdaten'!C300)</f>
        <v>x</v>
      </c>
    </row>
    <row r="347" spans="1:5" ht="25.5" x14ac:dyDescent="0.2">
      <c r="A347" s="25" t="str">
        <f>IF('Produktplan Stammdaten'!A301="","",MID('Produktplan Stammdaten'!A301,1,2)&amp;"   "&amp;VLOOKUP(MID('Produktplan Stammdaten'!A301,1,2),tab_Produktplan[],2,FALSE))</f>
        <v>31   Soziale Hilfen</v>
      </c>
      <c r="B347" s="25" t="str">
        <f>IF(LEN('Produktplan Stammdaten'!A301)&lt;3,"",MID('Produktplan Stammdaten'!A301,1,5)&amp;"   "&amp;VLOOKUP(MID('Produktplan Stammdaten'!A301,1,5),tab_Produktplan[],2,FALSE))</f>
        <v>31.40   Soziale Einrichtungen</v>
      </c>
      <c r="C347" s="25" t="str">
        <f>IF(LEN('Produktplan Stammdaten'!A301)&lt;8,"",MID('Produktplan Stammdaten'!A301,1,8)&amp;"   "&amp;VLOOKUP(MID('Produktplan Stammdaten'!A301,1,8),tab_Produktplan[],2,FALSE))</f>
        <v>31.40.01   Soziale Einrichtungen für ältere Menschen (ohne Pflegeeinrichtungen)</v>
      </c>
      <c r="D347" s="25" t="str">
        <f>IF(LEN('Produktplan Stammdaten'!A301)&lt;9,"",MID('Produktplan Stammdaten'!A301,1,11)&amp;"   "&amp;VLOOKUP(MID('Produktplan Stammdaten'!A301,1,11),tab_Produktplan[],2,FALSE))</f>
        <v/>
      </c>
      <c r="E347" s="25" t="str">
        <f>IF('Produktplan Stammdaten'!C301="","",'Produktplan Stammdaten'!C301)</f>
        <v>x</v>
      </c>
    </row>
    <row r="348" spans="1:5" ht="25.5" x14ac:dyDescent="0.2">
      <c r="A348" s="25" t="str">
        <f>IF('Produktplan Stammdaten'!A302="","",MID('Produktplan Stammdaten'!A302,1,2)&amp;"   "&amp;VLOOKUP(MID('Produktplan Stammdaten'!A302,1,2),tab_Produktplan[],2,FALSE))</f>
        <v>31   Soziale Hilfen</v>
      </c>
      <c r="B348" s="25" t="str">
        <f>IF(LEN('Produktplan Stammdaten'!A302)&lt;3,"",MID('Produktplan Stammdaten'!A302,1,5)&amp;"   "&amp;VLOOKUP(MID('Produktplan Stammdaten'!A302,1,5),tab_Produktplan[],2,FALSE))</f>
        <v>31.40   Soziale Einrichtungen</v>
      </c>
      <c r="C348" s="25" t="str">
        <f>IF(LEN('Produktplan Stammdaten'!A302)&lt;8,"",MID('Produktplan Stammdaten'!A302,1,8)&amp;"   "&amp;VLOOKUP(MID('Produktplan Stammdaten'!A302,1,8),tab_Produktplan[],2,FALSE))</f>
        <v>31.40.02   Soziale Einrichtung für pflegebedürftige ältere Menschen</v>
      </c>
      <c r="D348" s="25" t="str">
        <f>IF(LEN('Produktplan Stammdaten'!A302)&lt;9,"",MID('Produktplan Stammdaten'!A302,1,11)&amp;"   "&amp;VLOOKUP(MID('Produktplan Stammdaten'!A302,1,11),tab_Produktplan[],2,FALSE))</f>
        <v/>
      </c>
      <c r="E348" s="25" t="str">
        <f>IF('Produktplan Stammdaten'!C302="","",'Produktplan Stammdaten'!C302)</f>
        <v>x</v>
      </c>
    </row>
    <row r="349" spans="1:5" x14ac:dyDescent="0.2">
      <c r="A349" s="25" t="str">
        <f>IF('Produktplan Stammdaten'!A303="","",MID('Produktplan Stammdaten'!A303,1,2)&amp;"   "&amp;VLOOKUP(MID('Produktplan Stammdaten'!A303,1,2),tab_Produktplan[],2,FALSE))</f>
        <v>31   Soziale Hilfen</v>
      </c>
      <c r="B349" s="25" t="str">
        <f>IF(LEN('Produktplan Stammdaten'!A303)&lt;3,"",MID('Produktplan Stammdaten'!A303,1,5)&amp;"   "&amp;VLOOKUP(MID('Produktplan Stammdaten'!A303,1,5),tab_Produktplan[],2,FALSE))</f>
        <v>31.40   Soziale Einrichtungen</v>
      </c>
      <c r="C349" s="25" t="str">
        <f>IF(LEN('Produktplan Stammdaten'!A303)&lt;8,"",MID('Produktplan Stammdaten'!A303,1,8)&amp;"   "&amp;VLOOKUP(MID('Produktplan Stammdaten'!A303,1,8),tab_Produktplan[],2,FALSE))</f>
        <v>31.40.05   Soziale Einrichtungen für Wohnungslose</v>
      </c>
      <c r="D349" s="25" t="str">
        <f>IF(LEN('Produktplan Stammdaten'!A303)&lt;9,"",MID('Produktplan Stammdaten'!A303,1,11)&amp;"   "&amp;VLOOKUP(MID('Produktplan Stammdaten'!A303,1,11),tab_Produktplan[],2,FALSE))</f>
        <v/>
      </c>
      <c r="E349" s="25" t="str">
        <f>IF('Produktplan Stammdaten'!C303="","",'Produktplan Stammdaten'!C303)</f>
        <v>x</v>
      </c>
    </row>
    <row r="350" spans="1:5" ht="38.25" x14ac:dyDescent="0.2">
      <c r="A350" s="25" t="str">
        <f>IF('Produktplan Stammdaten'!A304="","",MID('Produktplan Stammdaten'!A304,1,2)&amp;"   "&amp;VLOOKUP(MID('Produktplan Stammdaten'!A304,1,2),tab_Produktplan[],2,FALSE))</f>
        <v>31   Soziale Hilfen</v>
      </c>
      <c r="B350" s="25" t="str">
        <f>IF(LEN('Produktplan Stammdaten'!A304)&lt;3,"",MID('Produktplan Stammdaten'!A304,1,5)&amp;"   "&amp;VLOOKUP(MID('Produktplan Stammdaten'!A304,1,5),tab_Produktplan[],2,FALSE))</f>
        <v>31.40   Soziale Einrichtungen</v>
      </c>
      <c r="C350" s="25" t="str">
        <f>IF(LEN('Produktplan Stammdaten'!A304)&lt;8,"",MID('Produktplan Stammdaten'!A304,1,8)&amp;"   "&amp;VLOOKUP(MID('Produktplan Stammdaten'!A304,1,8),tab_Produktplan[],2,FALSE))</f>
        <v>31.40.06   Soziale Einrichtungen für Flüchtlinge und Asylbewerber/-innen (Vorläufige Unterbringung durch Stadt- und Landkreise)</v>
      </c>
      <c r="D350" s="25" t="str">
        <f>IF(LEN('Produktplan Stammdaten'!A304)&lt;9,"",MID('Produktplan Stammdaten'!A304,1,11)&amp;"   "&amp;VLOOKUP(MID('Produktplan Stammdaten'!A304,1,11),tab_Produktplan[],2,FALSE))</f>
        <v/>
      </c>
      <c r="E350" s="25" t="str">
        <f>IF('Produktplan Stammdaten'!C304="","",'Produktplan Stammdaten'!C304)</f>
        <v>x</v>
      </c>
    </row>
    <row r="351" spans="1:5" ht="38.25" x14ac:dyDescent="0.2">
      <c r="A351" s="25" t="str">
        <f>IF('Produktplan Stammdaten'!A305="","",MID('Produktplan Stammdaten'!A305,1,2)&amp;"   "&amp;VLOOKUP(MID('Produktplan Stammdaten'!A305,1,2),tab_Produktplan[],2,FALSE))</f>
        <v>31   Soziale Hilfen</v>
      </c>
      <c r="B351" s="25" t="str">
        <f>IF(LEN('Produktplan Stammdaten'!A305)&lt;3,"",MID('Produktplan Stammdaten'!A305,1,5)&amp;"   "&amp;VLOOKUP(MID('Produktplan Stammdaten'!A305,1,5),tab_Produktplan[],2,FALSE))</f>
        <v>31.40   Soziale Einrichtungen</v>
      </c>
      <c r="C351" s="25" t="str">
        <f>IF(LEN('Produktplan Stammdaten'!A305)&lt;8,"",MID('Produktplan Stammdaten'!A305,1,8)&amp;"   "&amp;VLOOKUP(MID('Produktplan Stammdaten'!A305,1,8),tab_Produktplan[],2,FALSE))</f>
        <v>31.40.07   Soziale Einrichtungen für Flüchtlinge und Asylbewerber/-innen und Asylberechtigte (Anschlussunterbringung durch Städte und Gemeinden)</v>
      </c>
      <c r="D351" s="25" t="str">
        <f>IF(LEN('Produktplan Stammdaten'!A305)&lt;9,"",MID('Produktplan Stammdaten'!A305,1,11)&amp;"   "&amp;VLOOKUP(MID('Produktplan Stammdaten'!A305,1,11),tab_Produktplan[],2,FALSE))</f>
        <v/>
      </c>
      <c r="E351" s="25" t="str">
        <f>IF('Produktplan Stammdaten'!C305="","",'Produktplan Stammdaten'!C305)</f>
        <v>x</v>
      </c>
    </row>
    <row r="352" spans="1:5" ht="25.5" x14ac:dyDescent="0.2">
      <c r="A352" s="25" t="str">
        <f>IF('Produktplan Stammdaten'!A306="","",MID('Produktplan Stammdaten'!A306,1,2)&amp;"   "&amp;VLOOKUP(MID('Produktplan Stammdaten'!A306,1,2),tab_Produktplan[],2,FALSE))</f>
        <v>31   Soziale Hilfen</v>
      </c>
      <c r="B352" s="25" t="str">
        <f>IF(LEN('Produktplan Stammdaten'!A306)&lt;3,"",MID('Produktplan Stammdaten'!A306,1,5)&amp;"   "&amp;VLOOKUP(MID('Produktplan Stammdaten'!A306,1,5),tab_Produktplan[],2,FALSE))</f>
        <v>31.40   Soziale Einrichtungen</v>
      </c>
      <c r="C352" s="25" t="str">
        <f>IF(LEN('Produktplan Stammdaten'!A306)&lt;8,"",MID('Produktplan Stammdaten'!A306,1,8)&amp;"   "&amp;VLOOKUP(MID('Produktplan Stammdaten'!A306,1,8),tab_Produktplan[],2,FALSE))</f>
        <v>31.40.08   Soziale Einrichtungen für Aussiedler/-innen und Ausländer/-innen</v>
      </c>
      <c r="D352" s="25" t="str">
        <f>IF(LEN('Produktplan Stammdaten'!A306)&lt;9,"",MID('Produktplan Stammdaten'!A306,1,11)&amp;"   "&amp;VLOOKUP(MID('Produktplan Stammdaten'!A306,1,11),tab_Produktplan[],2,FALSE))</f>
        <v/>
      </c>
      <c r="E352" s="25" t="str">
        <f>IF('Produktplan Stammdaten'!C306="","",'Produktplan Stammdaten'!C306)</f>
        <v>x</v>
      </c>
    </row>
    <row r="353" spans="1:5" x14ac:dyDescent="0.2">
      <c r="A353" s="25" t="str">
        <f>IF('Produktplan Stammdaten'!A307="","",MID('Produktplan Stammdaten'!A307,1,2)&amp;"   "&amp;VLOOKUP(MID('Produktplan Stammdaten'!A307,1,2),tab_Produktplan[],2,FALSE))</f>
        <v>31   Soziale Hilfen</v>
      </c>
      <c r="B353" s="25" t="str">
        <f>IF(LEN('Produktplan Stammdaten'!A307)&lt;3,"",MID('Produktplan Stammdaten'!A307,1,5)&amp;"   "&amp;VLOOKUP(MID('Produktplan Stammdaten'!A307,1,5),tab_Produktplan[],2,FALSE))</f>
        <v>31.40   Soziale Einrichtungen</v>
      </c>
      <c r="C353" s="25" t="str">
        <f>IF(LEN('Produktplan Stammdaten'!A307)&lt;8,"",MID('Produktplan Stammdaten'!A307,1,8)&amp;"   "&amp;VLOOKUP(MID('Produktplan Stammdaten'!A307,1,8),tab_Produktplan[],2,FALSE))</f>
        <v>31.40.09   Andere Soziale Einrichtungen</v>
      </c>
      <c r="D353" s="25" t="str">
        <f>IF(LEN('Produktplan Stammdaten'!A307)&lt;9,"",MID('Produktplan Stammdaten'!A307,1,11)&amp;"   "&amp;VLOOKUP(MID('Produktplan Stammdaten'!A307,1,11),tab_Produktplan[],2,FALSE))</f>
        <v/>
      </c>
      <c r="E353" s="25" t="str">
        <f>IF('Produktplan Stammdaten'!C307="","",'Produktplan Stammdaten'!C307)</f>
        <v>x</v>
      </c>
    </row>
    <row r="354" spans="1:5" ht="25.5" x14ac:dyDescent="0.2">
      <c r="A354" s="25" t="str">
        <f>IF('Produktplan Stammdaten'!A308="","",MID('Produktplan Stammdaten'!A308,1,2)&amp;"   "&amp;VLOOKUP(MID('Produktplan Stammdaten'!A308,1,2),tab_Produktplan[],2,FALSE))</f>
        <v>31   Soziale Hilfen</v>
      </c>
      <c r="B354" s="25" t="str">
        <f>IF(LEN('Produktplan Stammdaten'!A308)&lt;3,"",MID('Produktplan Stammdaten'!A308,1,5)&amp;"   "&amp;VLOOKUP(MID('Produktplan Stammdaten'!A308,1,5),tab_Produktplan[],2,FALSE))</f>
        <v>31.50   Fürsorgeleistungen nach dem Bundesversorgungsgesetz und den Begleitgesetzen</v>
      </c>
      <c r="C354" s="25" t="str">
        <f>IF(LEN('Produktplan Stammdaten'!A308)&lt;8,"",MID('Produktplan Stammdaten'!A308,1,8)&amp;"   "&amp;VLOOKUP(MID('Produktplan Stammdaten'!A308,1,8),tab_Produktplan[],2,FALSE))</f>
        <v/>
      </c>
      <c r="D354" s="25" t="str">
        <f>IF(LEN('Produktplan Stammdaten'!A308)&lt;9,"",MID('Produktplan Stammdaten'!A308,1,11)&amp;"   "&amp;VLOOKUP(MID('Produktplan Stammdaten'!A308,1,11),tab_Produktplan[],2,FALSE))</f>
        <v/>
      </c>
      <c r="E354" s="25" t="str">
        <f>IF('Produktplan Stammdaten'!C308="","",'Produktplan Stammdaten'!C308)</f>
        <v>x</v>
      </c>
    </row>
    <row r="355" spans="1:5" ht="25.5" x14ac:dyDescent="0.2">
      <c r="A355" s="25" t="str">
        <f>IF('Produktplan Stammdaten'!A309="","",MID('Produktplan Stammdaten'!A309,1,2)&amp;"   "&amp;VLOOKUP(MID('Produktplan Stammdaten'!A309,1,2),tab_Produktplan[],2,FALSE))</f>
        <v>31   Soziale Hilfen</v>
      </c>
      <c r="B355" s="25" t="str">
        <f>IF(LEN('Produktplan Stammdaten'!A309)&lt;3,"",MID('Produktplan Stammdaten'!A309,1,5)&amp;"   "&amp;VLOOKUP(MID('Produktplan Stammdaten'!A309,1,5),tab_Produktplan[],2,FALSE))</f>
        <v>31.60   Sonstige Förderung von Trägern der Wohlfahrtspflege</v>
      </c>
      <c r="C355" s="25" t="str">
        <f>IF(LEN('Produktplan Stammdaten'!A309)&lt;8,"",MID('Produktplan Stammdaten'!A309,1,8)&amp;"   "&amp;VLOOKUP(MID('Produktplan Stammdaten'!A309,1,8),tab_Produktplan[],2,FALSE))</f>
        <v/>
      </c>
      <c r="D355" s="25" t="str">
        <f>IF(LEN('Produktplan Stammdaten'!A309)&lt;9,"",MID('Produktplan Stammdaten'!A309,1,11)&amp;"   "&amp;VLOOKUP(MID('Produktplan Stammdaten'!A309,1,11),tab_Produktplan[],2,FALSE))</f>
        <v/>
      </c>
      <c r="E355" s="25" t="str">
        <f>IF('Produktplan Stammdaten'!C309="","",'Produktplan Stammdaten'!C309)</f>
        <v>x</v>
      </c>
    </row>
    <row r="356" spans="1:5" x14ac:dyDescent="0.2">
      <c r="A356" s="25" t="str">
        <f>IF('Produktplan Stammdaten'!A310="","",MID('Produktplan Stammdaten'!A310,1,2)&amp;"   "&amp;VLOOKUP(MID('Produktplan Stammdaten'!A310,1,2),tab_Produktplan[],2,FALSE))</f>
        <v>31   Soziale Hilfen</v>
      </c>
      <c r="B356" s="25" t="str">
        <f>IF(LEN('Produktplan Stammdaten'!A310)&lt;3,"",MID('Produktplan Stammdaten'!A310,1,5)&amp;"   "&amp;VLOOKUP(MID('Produktplan Stammdaten'!A310,1,5),tab_Produktplan[],2,FALSE))</f>
        <v>31.70   Betreuungsleistungen</v>
      </c>
      <c r="C356" s="25" t="str">
        <f>IF(LEN('Produktplan Stammdaten'!A310)&lt;8,"",MID('Produktplan Stammdaten'!A310,1,8)&amp;"   "&amp;VLOOKUP(MID('Produktplan Stammdaten'!A310,1,8),tab_Produktplan[],2,FALSE))</f>
        <v/>
      </c>
      <c r="D356" s="25" t="str">
        <f>IF(LEN('Produktplan Stammdaten'!A310)&lt;9,"",MID('Produktplan Stammdaten'!A310,1,11)&amp;"   "&amp;VLOOKUP(MID('Produktplan Stammdaten'!A310,1,11),tab_Produktplan[],2,FALSE))</f>
        <v/>
      </c>
      <c r="E356" s="25" t="str">
        <f>IF('Produktplan Stammdaten'!C310="","",'Produktplan Stammdaten'!C310)</f>
        <v>x</v>
      </c>
    </row>
    <row r="357" spans="1:5" x14ac:dyDescent="0.2">
      <c r="A357" s="25" t="str">
        <f>IF('Produktplan Stammdaten'!A311="","",MID('Produktplan Stammdaten'!A311,1,2)&amp;"   "&amp;VLOOKUP(MID('Produktplan Stammdaten'!A311,1,2),tab_Produktplan[],2,FALSE))</f>
        <v>31   Soziale Hilfen</v>
      </c>
      <c r="B357" s="25" t="str">
        <f>IF(LEN('Produktplan Stammdaten'!A311)&lt;3,"",MID('Produktplan Stammdaten'!A311,1,5)&amp;"   "&amp;VLOOKUP(MID('Produktplan Stammdaten'!A311,1,5),tab_Produktplan[],2,FALSE))</f>
        <v>31.80   Sonstige soziale Hilfen und Leistungen</v>
      </c>
      <c r="C357" s="25" t="str">
        <f>IF(LEN('Produktplan Stammdaten'!A311)&lt;8,"",MID('Produktplan Stammdaten'!A311,1,8)&amp;"   "&amp;VLOOKUP(MID('Produktplan Stammdaten'!A311,1,8),tab_Produktplan[],2,FALSE))</f>
        <v/>
      </c>
      <c r="D357" s="25" t="str">
        <f>IF(LEN('Produktplan Stammdaten'!A311)&lt;9,"",MID('Produktplan Stammdaten'!A311,1,11)&amp;"   "&amp;VLOOKUP(MID('Produktplan Stammdaten'!A311,1,11),tab_Produktplan[],2,FALSE))</f>
        <v/>
      </c>
      <c r="E357" s="25" t="str">
        <f>IF('Produktplan Stammdaten'!C311="","",'Produktplan Stammdaten'!C311)</f>
        <v>x</v>
      </c>
    </row>
    <row r="358" spans="1:5" x14ac:dyDescent="0.2">
      <c r="A358" s="25" t="str">
        <f>IF('Produktplan Stammdaten'!A312="","",MID('Produktplan Stammdaten'!A312,1,2)&amp;"   "&amp;VLOOKUP(MID('Produktplan Stammdaten'!A312,1,2),tab_Produktplan[],2,FALSE))</f>
        <v>31   Soziale Hilfen</v>
      </c>
      <c r="B358" s="25" t="str">
        <f>IF(LEN('Produktplan Stammdaten'!A312)&lt;3,"",MID('Produktplan Stammdaten'!A312,1,5)&amp;"   "&amp;VLOOKUP(MID('Produktplan Stammdaten'!A312,1,5),tab_Produktplan[],2,FALSE))</f>
        <v>31.80   Sonstige soziale Hilfen und Leistungen</v>
      </c>
      <c r="C358" s="25" t="str">
        <f>IF(LEN('Produktplan Stammdaten'!A312)&lt;8,"",MID('Produktplan Stammdaten'!A312,1,8)&amp;"   "&amp;VLOOKUP(MID('Produktplan Stammdaten'!A312,1,8),tab_Produktplan[],2,FALSE))</f>
        <v>31.80.01   Gewährung von Wohngeld</v>
      </c>
      <c r="D358" s="25" t="str">
        <f>IF(LEN('Produktplan Stammdaten'!A312)&lt;9,"",MID('Produktplan Stammdaten'!A312,1,11)&amp;"   "&amp;VLOOKUP(MID('Produktplan Stammdaten'!A312,1,11),tab_Produktplan[],2,FALSE))</f>
        <v/>
      </c>
      <c r="E358" s="25" t="str">
        <f>IF('Produktplan Stammdaten'!C312="","",'Produktplan Stammdaten'!C312)</f>
        <v>x</v>
      </c>
    </row>
    <row r="359" spans="1:5" x14ac:dyDescent="0.2">
      <c r="A359" s="25" t="str">
        <f>IF('Produktplan Stammdaten'!A313="","",MID('Produktplan Stammdaten'!A313,1,2)&amp;"   "&amp;VLOOKUP(MID('Produktplan Stammdaten'!A313,1,2),tab_Produktplan[],2,FALSE))</f>
        <v>31   Soziale Hilfen</v>
      </c>
      <c r="B359" s="25" t="str">
        <f>IF(LEN('Produktplan Stammdaten'!A313)&lt;3,"",MID('Produktplan Stammdaten'!A313,1,5)&amp;"   "&amp;VLOOKUP(MID('Produktplan Stammdaten'!A313,1,5),tab_Produktplan[],2,FALSE))</f>
        <v>31.80   Sonstige soziale Hilfen und Leistungen</v>
      </c>
      <c r="C359" s="25" t="str">
        <f>IF(LEN('Produktplan Stammdaten'!A313)&lt;8,"",MID('Produktplan Stammdaten'!A313,1,8)&amp;"   "&amp;VLOOKUP(MID('Produktplan Stammdaten'!A313,1,8),tab_Produktplan[],2,FALSE))</f>
        <v>31.80.02   Soziale Vergünstigungen und Sozialpässe</v>
      </c>
      <c r="D359" s="25" t="str">
        <f>IF(LEN('Produktplan Stammdaten'!A313)&lt;9,"",MID('Produktplan Stammdaten'!A313,1,11)&amp;"   "&amp;VLOOKUP(MID('Produktplan Stammdaten'!A313,1,11),tab_Produktplan[],2,FALSE))</f>
        <v/>
      </c>
      <c r="E359" s="25" t="str">
        <f>IF('Produktplan Stammdaten'!C313="","",'Produktplan Stammdaten'!C313)</f>
        <v>x</v>
      </c>
    </row>
    <row r="360" spans="1:5" ht="25.5" x14ac:dyDescent="0.2">
      <c r="A360" s="25" t="str">
        <f>IF('Produktplan Stammdaten'!A314="","",MID('Produktplan Stammdaten'!A314,1,2)&amp;"   "&amp;VLOOKUP(MID('Produktplan Stammdaten'!A314,1,2),tab_Produktplan[],2,FALSE))</f>
        <v>31   Soziale Hilfen</v>
      </c>
      <c r="B360" s="25" t="str">
        <f>IF(LEN('Produktplan Stammdaten'!A314)&lt;3,"",MID('Produktplan Stammdaten'!A314,1,5)&amp;"   "&amp;VLOOKUP(MID('Produktplan Stammdaten'!A314,1,5),tab_Produktplan[],2,FALSE))</f>
        <v>31.80   Sonstige soziale Hilfen und Leistungen</v>
      </c>
      <c r="C360" s="25" t="str">
        <f>IF(LEN('Produktplan Stammdaten'!A314)&lt;8,"",MID('Produktplan Stammdaten'!A314,1,8)&amp;"   "&amp;VLOOKUP(MID('Produktplan Stammdaten'!A314,1,8),tab_Produktplan[],2,FALSE))</f>
        <v>31.80.03   Schuldenregulierung im Rahmen der Insolvenzordnung (Verbraucherinsolvenz)</v>
      </c>
      <c r="D360" s="25" t="str">
        <f>IF(LEN('Produktplan Stammdaten'!A314)&lt;9,"",MID('Produktplan Stammdaten'!A314,1,11)&amp;"   "&amp;VLOOKUP(MID('Produktplan Stammdaten'!A314,1,11),tab_Produktplan[],2,FALSE))</f>
        <v/>
      </c>
      <c r="E360" s="25" t="str">
        <f>IF('Produktplan Stammdaten'!C314="","",'Produktplan Stammdaten'!C314)</f>
        <v>x</v>
      </c>
    </row>
    <row r="361" spans="1:5" x14ac:dyDescent="0.2">
      <c r="A361" s="25" t="str">
        <f>IF('Produktplan Stammdaten'!A315="","",MID('Produktplan Stammdaten'!A315,1,2)&amp;"   "&amp;VLOOKUP(MID('Produktplan Stammdaten'!A315,1,2),tab_Produktplan[],2,FALSE))</f>
        <v>31   Soziale Hilfen</v>
      </c>
      <c r="B361" s="25" t="str">
        <f>IF(LEN('Produktplan Stammdaten'!A315)&lt;3,"",MID('Produktplan Stammdaten'!A315,1,5)&amp;"   "&amp;VLOOKUP(MID('Produktplan Stammdaten'!A315,1,5),tab_Produktplan[],2,FALSE))</f>
        <v>31.80   Sonstige soziale Hilfen und Leistungen</v>
      </c>
      <c r="C361" s="25" t="str">
        <f>IF(LEN('Produktplan Stammdaten'!A315)&lt;8,"",MID('Produktplan Stammdaten'!A315,1,8)&amp;"   "&amp;VLOOKUP(MID('Produktplan Stammdaten'!A315,1,8),tab_Produktplan[],2,FALSE))</f>
        <v>31.80.04   Hilfen zur Unterhaltssicherung</v>
      </c>
      <c r="D361" s="25" t="str">
        <f>IF(LEN('Produktplan Stammdaten'!A315)&lt;9,"",MID('Produktplan Stammdaten'!A315,1,11)&amp;"   "&amp;VLOOKUP(MID('Produktplan Stammdaten'!A315,1,11),tab_Produktplan[],2,FALSE))</f>
        <v/>
      </c>
      <c r="E361" s="25" t="str">
        <f>IF('Produktplan Stammdaten'!C315="","",'Produktplan Stammdaten'!C315)</f>
        <v>x</v>
      </c>
    </row>
    <row r="362" spans="1:5" x14ac:dyDescent="0.2">
      <c r="A362" s="25" t="str">
        <f>IF('Produktplan Stammdaten'!A316="","",MID('Produktplan Stammdaten'!A316,1,2)&amp;"   "&amp;VLOOKUP(MID('Produktplan Stammdaten'!A316,1,2),tab_Produktplan[],2,FALSE))</f>
        <v>31   Soziale Hilfen</v>
      </c>
      <c r="B362" s="25" t="str">
        <f>IF(LEN('Produktplan Stammdaten'!A316)&lt;3,"",MID('Produktplan Stammdaten'!A316,1,5)&amp;"   "&amp;VLOOKUP(MID('Produktplan Stammdaten'!A316,1,5),tab_Produktplan[],2,FALSE))</f>
        <v>31.80   Sonstige soziale Hilfen und Leistungen</v>
      </c>
      <c r="C362" s="25" t="str">
        <f>IF(LEN('Produktplan Stammdaten'!A316)&lt;8,"",MID('Produktplan Stammdaten'!A316,1,8)&amp;"   "&amp;VLOOKUP(MID('Produktplan Stammdaten'!A316,1,8),tab_Produktplan[],2,FALSE))</f>
        <v>31.80.05   Leistungen nach BAföG und AFBG</v>
      </c>
      <c r="D362" s="25" t="str">
        <f>IF(LEN('Produktplan Stammdaten'!A316)&lt;9,"",MID('Produktplan Stammdaten'!A316,1,11)&amp;"   "&amp;VLOOKUP(MID('Produktplan Stammdaten'!A316,1,11),tab_Produktplan[],2,FALSE))</f>
        <v/>
      </c>
      <c r="E362" s="25" t="str">
        <f>IF('Produktplan Stammdaten'!C316="","",'Produktplan Stammdaten'!C316)</f>
        <v>x</v>
      </c>
    </row>
    <row r="363" spans="1:5" ht="25.5" x14ac:dyDescent="0.2">
      <c r="A363" s="25" t="str">
        <f>IF('Produktplan Stammdaten'!A317="","",MID('Produktplan Stammdaten'!A317,1,2)&amp;"   "&amp;VLOOKUP(MID('Produktplan Stammdaten'!A317,1,2),tab_Produktplan[],2,FALSE))</f>
        <v>31   Soziale Hilfen</v>
      </c>
      <c r="B363" s="25" t="str">
        <f>IF(LEN('Produktplan Stammdaten'!A317)&lt;3,"",MID('Produktplan Stammdaten'!A317,1,5)&amp;"   "&amp;VLOOKUP(MID('Produktplan Stammdaten'!A317,1,5),tab_Produktplan[],2,FALSE))</f>
        <v>31.80   Sonstige soziale Hilfen und Leistungen</v>
      </c>
      <c r="C363" s="25" t="str">
        <f>IF(LEN('Produktplan Stammdaten'!A317)&lt;8,"",MID('Produktplan Stammdaten'!A317,1,8)&amp;"   "&amp;VLOOKUP(MID('Produktplan Stammdaten'!A317,1,8),tab_Produktplan[],2,FALSE))</f>
        <v>31.80.06   Leistungen im Rahmen der allgemeinen Daseinsvorsorge</v>
      </c>
      <c r="D363" s="25" t="str">
        <f>IF(LEN('Produktplan Stammdaten'!A317)&lt;9,"",MID('Produktplan Stammdaten'!A317,1,11)&amp;"   "&amp;VLOOKUP(MID('Produktplan Stammdaten'!A317,1,11),tab_Produktplan[],2,FALSE))</f>
        <v/>
      </c>
      <c r="E363" s="25" t="str">
        <f>IF('Produktplan Stammdaten'!C317="","",'Produktplan Stammdaten'!C317)</f>
        <v>x</v>
      </c>
    </row>
    <row r="364" spans="1:5" x14ac:dyDescent="0.2">
      <c r="A364" s="25" t="str">
        <f>IF('Produktplan Stammdaten'!A318="","",MID('Produktplan Stammdaten'!A318,1,2)&amp;"   "&amp;VLOOKUP(MID('Produktplan Stammdaten'!A318,1,2),tab_Produktplan[],2,FALSE))</f>
        <v>31   Soziale Hilfen</v>
      </c>
      <c r="B364" s="25" t="str">
        <f>IF(LEN('Produktplan Stammdaten'!A318)&lt;3,"",MID('Produktplan Stammdaten'!A318,1,5)&amp;"   "&amp;VLOOKUP(MID('Produktplan Stammdaten'!A318,1,5),tab_Produktplan[],2,FALSE))</f>
        <v>31.80   Sonstige soziale Hilfen und Leistungen</v>
      </c>
      <c r="C364" s="25" t="str">
        <f>IF(LEN('Produktplan Stammdaten'!A318)&lt;8,"",MID('Produktplan Stammdaten'!A318,1,8)&amp;"   "&amp;VLOOKUP(MID('Produktplan Stammdaten'!A318,1,8),tab_Produktplan[],2,FALSE))</f>
        <v>31.80.07   Pflegestützpunkte nach § 92c SGB XI</v>
      </c>
      <c r="D364" s="25" t="str">
        <f>IF(LEN('Produktplan Stammdaten'!A318)&lt;9,"",MID('Produktplan Stammdaten'!A318,1,11)&amp;"   "&amp;VLOOKUP(MID('Produktplan Stammdaten'!A318,1,11),tab_Produktplan[],2,FALSE))</f>
        <v/>
      </c>
      <c r="E364" s="25" t="str">
        <f>IF('Produktplan Stammdaten'!C318="","",'Produktplan Stammdaten'!C318)</f>
        <v>x</v>
      </c>
    </row>
    <row r="365" spans="1:5" ht="25.5" x14ac:dyDescent="0.2">
      <c r="A365" s="25" t="str">
        <f>IF('Produktplan Stammdaten'!A319="","",MID('Produktplan Stammdaten'!A319,1,2)&amp;"   "&amp;VLOOKUP(MID('Produktplan Stammdaten'!A319,1,2),tab_Produktplan[],2,FALSE))</f>
        <v>31   Soziale Hilfen</v>
      </c>
      <c r="B365" s="25" t="str">
        <f>IF(LEN('Produktplan Stammdaten'!A319)&lt;3,"",MID('Produktplan Stammdaten'!A319,1,5)&amp;"   "&amp;VLOOKUP(MID('Produktplan Stammdaten'!A319,1,5),tab_Produktplan[],2,FALSE))</f>
        <v>31.80   Sonstige soziale Hilfen und Leistungen</v>
      </c>
      <c r="C365" s="25" t="str">
        <f>IF(LEN('Produktplan Stammdaten'!A319)&lt;8,"",MID('Produktplan Stammdaten'!A319,1,8)&amp;"   "&amp;VLOOKUP(MID('Produktplan Stammdaten'!A319,1,8),tab_Produktplan[],2,FALSE))</f>
        <v>31.80.08   Beratung und Angebote für ältere Menschen (Senioren- und Altenarbeit) außerhalb SGB XII</v>
      </c>
      <c r="D365" s="25" t="str">
        <f>IF(LEN('Produktplan Stammdaten'!A319)&lt;9,"",MID('Produktplan Stammdaten'!A319,1,11)&amp;"   "&amp;VLOOKUP(MID('Produktplan Stammdaten'!A319,1,11),tab_Produktplan[],2,FALSE))</f>
        <v/>
      </c>
      <c r="E365" s="25" t="str">
        <f>IF('Produktplan Stammdaten'!C319="","",'Produktplan Stammdaten'!C319)</f>
        <v>x</v>
      </c>
    </row>
    <row r="366" spans="1:5" ht="25.5" x14ac:dyDescent="0.2">
      <c r="A366" s="25" t="str">
        <f>IF('Produktplan Stammdaten'!A320="","",MID('Produktplan Stammdaten'!A320,1,2)&amp;"   "&amp;VLOOKUP(MID('Produktplan Stammdaten'!A320,1,2),tab_Produktplan[],2,FALSE))</f>
        <v>31   Soziale Hilfen</v>
      </c>
      <c r="B366" s="25" t="str">
        <f>IF(LEN('Produktplan Stammdaten'!A320)&lt;3,"",MID('Produktplan Stammdaten'!A320,1,5)&amp;"   "&amp;VLOOKUP(MID('Produktplan Stammdaten'!A320,1,5),tab_Produktplan[],2,FALSE))</f>
        <v>31.80   Sonstige soziale Hilfen und Leistungen</v>
      </c>
      <c r="C366" s="25" t="str">
        <f>IF(LEN('Produktplan Stammdaten'!A320)&lt;8,"",MID('Produktplan Stammdaten'!A320,1,8)&amp;"   "&amp;VLOOKUP(MID('Produktplan Stammdaten'!A320,1,8),tab_Produktplan[],2,FALSE))</f>
        <v>31.80.09   Flüchtlingssozialarbeit und Pflichtsprachangebote in der Vorläufigen Unterbringung</v>
      </c>
      <c r="D366" s="25" t="str">
        <f>IF(LEN('Produktplan Stammdaten'!A320)&lt;9,"",MID('Produktplan Stammdaten'!A320,1,11)&amp;"   "&amp;VLOOKUP(MID('Produktplan Stammdaten'!A320,1,11),tab_Produktplan[],2,FALSE))</f>
        <v/>
      </c>
      <c r="E366" s="25" t="str">
        <f>IF('Produktplan Stammdaten'!C320="","",'Produktplan Stammdaten'!C320)</f>
        <v>x</v>
      </c>
    </row>
    <row r="367" spans="1:5" ht="38.25" x14ac:dyDescent="0.2">
      <c r="A367" s="25" t="str">
        <f>IF('Produktplan Stammdaten'!A321="","",MID('Produktplan Stammdaten'!A321,1,2)&amp;"   "&amp;VLOOKUP(MID('Produktplan Stammdaten'!A321,1,2),tab_Produktplan[],2,FALSE))</f>
        <v>31   Soziale Hilfen</v>
      </c>
      <c r="B367" s="25" t="str">
        <f>IF(LEN('Produktplan Stammdaten'!A321)&lt;3,"",MID('Produktplan Stammdaten'!A321,1,5)&amp;"   "&amp;VLOOKUP(MID('Produktplan Stammdaten'!A321,1,5),tab_Produktplan[],2,FALSE))</f>
        <v>31.80   Sonstige soziale Hilfen und Leistungen</v>
      </c>
      <c r="C367" s="25" t="str">
        <f>IF(LEN('Produktplan Stammdaten'!A321)&lt;8,"",MID('Produktplan Stammdaten'!A321,1,8)&amp;"   "&amp;VLOOKUP(MID('Produktplan Stammdaten'!A321,1,8),tab_Produktplan[],2,FALSE))</f>
        <v>31.80.10   Betreuung und Förderung der Integration von Flüchtlingen, Asylbewerber/-innen und Asylberechtigten einschl. Koordination dieser Aufgaben</v>
      </c>
      <c r="D367" s="25" t="str">
        <f>IF(LEN('Produktplan Stammdaten'!A321)&lt;9,"",MID('Produktplan Stammdaten'!A321,1,11)&amp;"   "&amp;VLOOKUP(MID('Produktplan Stammdaten'!A321,1,11),tab_Produktplan[],2,FALSE))</f>
        <v/>
      </c>
      <c r="E367" s="25" t="str">
        <f>IF('Produktplan Stammdaten'!C321="","",'Produktplan Stammdaten'!C321)</f>
        <v>x</v>
      </c>
    </row>
    <row r="368" spans="1:5" ht="25.5" x14ac:dyDescent="0.2">
      <c r="A368" s="25" t="str">
        <f>IF('Produktplan Stammdaten'!A322="","",MID('Produktplan Stammdaten'!A322,1,2)&amp;"   "&amp;VLOOKUP(MID('Produktplan Stammdaten'!A322,1,2),tab_Produktplan[],2,FALSE))</f>
        <v>31   Soziale Hilfen</v>
      </c>
      <c r="B368" s="25" t="str">
        <f>IF(LEN('Produktplan Stammdaten'!A322)&lt;3,"",MID('Produktplan Stammdaten'!A322,1,5)&amp;"   "&amp;VLOOKUP(MID('Produktplan Stammdaten'!A322,1,5),tab_Produktplan[],2,FALSE))</f>
        <v>31.90   Leistungen für Bildung und Teilhabe nach § 6b BKGG</v>
      </c>
      <c r="C368" s="25" t="str">
        <f>IF(LEN('Produktplan Stammdaten'!A322)&lt;8,"",MID('Produktplan Stammdaten'!A322,1,8)&amp;"   "&amp;VLOOKUP(MID('Produktplan Stammdaten'!A322,1,8),tab_Produktplan[],2,FALSE))</f>
        <v/>
      </c>
      <c r="D368" s="25" t="str">
        <f>IF(LEN('Produktplan Stammdaten'!A322)&lt;9,"",MID('Produktplan Stammdaten'!A322,1,11)&amp;"   "&amp;VLOOKUP(MID('Produktplan Stammdaten'!A322,1,11),tab_Produktplan[],2,FALSE))</f>
        <v/>
      </c>
      <c r="E368" s="25" t="str">
        <f>IF('Produktplan Stammdaten'!C322="","",'Produktplan Stammdaten'!C322)</f>
        <v>x</v>
      </c>
    </row>
    <row r="369" spans="1:5" ht="25.5" x14ac:dyDescent="0.2">
      <c r="A369" s="25" t="str">
        <f>IF('Produktplan Stammdaten'!A323="","",MID('Produktplan Stammdaten'!A323,1,2)&amp;"   "&amp;VLOOKUP(MID('Produktplan Stammdaten'!A323,1,2),tab_Produktplan[],2,FALSE))</f>
        <v>31   Soziale Hilfen</v>
      </c>
      <c r="B369" s="25" t="str">
        <f>IF(LEN('Produktplan Stammdaten'!A323)&lt;3,"",MID('Produktplan Stammdaten'!A323,1,5)&amp;"   "&amp;VLOOKUP(MID('Produktplan Stammdaten'!A323,1,5),tab_Produktplan[],2,FALSE))</f>
        <v>31.90   Leistungen für Bildung und Teilhabe nach § 6b BKGG</v>
      </c>
      <c r="C369" s="25" t="str">
        <f>IF(LEN('Produktplan Stammdaten'!A323)&lt;8,"",MID('Produktplan Stammdaten'!A323,1,8)&amp;"   "&amp;VLOOKUP(MID('Produktplan Stammdaten'!A323,1,8),tab_Produktplan[],2,FALSE))</f>
        <v>31.90.01   Leistungen für Bildung und Teilhabe an Kinderzuschlagsempfänger</v>
      </c>
      <c r="D369" s="25" t="str">
        <f>IF(LEN('Produktplan Stammdaten'!A323)&lt;9,"",MID('Produktplan Stammdaten'!A323,1,11)&amp;"   "&amp;VLOOKUP(MID('Produktplan Stammdaten'!A323,1,11),tab_Produktplan[],2,FALSE))</f>
        <v/>
      </c>
      <c r="E369" s="25" t="str">
        <f>IF('Produktplan Stammdaten'!C323="","",'Produktplan Stammdaten'!C323)</f>
        <v>x</v>
      </c>
    </row>
    <row r="370" spans="1:5" ht="25.5" x14ac:dyDescent="0.2">
      <c r="A370" s="25" t="str">
        <f>IF('Produktplan Stammdaten'!A324="","",MID('Produktplan Stammdaten'!A324,1,2)&amp;"   "&amp;VLOOKUP(MID('Produktplan Stammdaten'!A324,1,2),tab_Produktplan[],2,FALSE))</f>
        <v>31   Soziale Hilfen</v>
      </c>
      <c r="B370" s="25" t="str">
        <f>IF(LEN('Produktplan Stammdaten'!A324)&lt;3,"",MID('Produktplan Stammdaten'!A324,1,5)&amp;"   "&amp;VLOOKUP(MID('Produktplan Stammdaten'!A324,1,5),tab_Produktplan[],2,FALSE))</f>
        <v>31.90   Leistungen für Bildung und Teilhabe nach § 6b BKGG</v>
      </c>
      <c r="C370" s="25" t="str">
        <f>IF(LEN('Produktplan Stammdaten'!A324)&lt;8,"",MID('Produktplan Stammdaten'!A324,1,8)&amp;"   "&amp;VLOOKUP(MID('Produktplan Stammdaten'!A324,1,8),tab_Produktplan[],2,FALSE))</f>
        <v>31.90.02   Leistungen für Bildung und Teilhabe an Wohngeldempfänger</v>
      </c>
      <c r="D370" s="25" t="str">
        <f>IF(LEN('Produktplan Stammdaten'!A324)&lt;9,"",MID('Produktplan Stammdaten'!A324,1,11)&amp;"   "&amp;VLOOKUP(MID('Produktplan Stammdaten'!A324,1,11),tab_Produktplan[],2,FALSE))</f>
        <v/>
      </c>
      <c r="E370" s="25" t="str">
        <f>IF('Produktplan Stammdaten'!C324="","",'Produktplan Stammdaten'!C324)</f>
        <v>x</v>
      </c>
    </row>
    <row r="371" spans="1:5" ht="25.5" x14ac:dyDescent="0.2">
      <c r="A371" s="25" t="str">
        <f>IF('Produktplan Stammdaten'!A325="","",MID('Produktplan Stammdaten'!A325,1,2)&amp;"   "&amp;VLOOKUP(MID('Produktplan Stammdaten'!A325,1,2),tab_Produktplan[],2,FALSE))</f>
        <v>32   Förderung der Teilhabe von Menschen mit Behinderungen</v>
      </c>
      <c r="B371" s="25" t="str">
        <f>IF(LEN('Produktplan Stammdaten'!A325)&lt;3,"",MID('Produktplan Stammdaten'!A325,1,5)&amp;"   "&amp;VLOOKUP(MID('Produktplan Stammdaten'!A325,1,5),tab_Produktplan[],2,FALSE))</f>
        <v/>
      </c>
      <c r="C371" s="25" t="str">
        <f>IF(LEN('Produktplan Stammdaten'!A325)&lt;8,"",MID('Produktplan Stammdaten'!A325,1,8)&amp;"   "&amp;VLOOKUP(MID('Produktplan Stammdaten'!A325,1,8),tab_Produktplan[],2,FALSE))</f>
        <v/>
      </c>
      <c r="D371" s="25" t="str">
        <f>IF(LEN('Produktplan Stammdaten'!A325)&lt;9,"",MID('Produktplan Stammdaten'!A325,1,11)&amp;"   "&amp;VLOOKUP(MID('Produktplan Stammdaten'!A325,1,11),tab_Produktplan[],2,FALSE))</f>
        <v/>
      </c>
      <c r="E371" s="25" t="str">
        <f>IF('Produktplan Stammdaten'!C325="","",'Produktplan Stammdaten'!C325)</f>
        <v>x</v>
      </c>
    </row>
    <row r="372" spans="1:5" ht="25.5" x14ac:dyDescent="0.2">
      <c r="A372" s="25" t="str">
        <f>IF('Produktplan Stammdaten'!A326="","",MID('Produktplan Stammdaten'!A326,1,2)&amp;"   "&amp;VLOOKUP(MID('Produktplan Stammdaten'!A326,1,2),tab_Produktplan[],2,FALSE))</f>
        <v>32   Förderung der Teilhabe von Menschen mit Behinderungen</v>
      </c>
      <c r="B372" s="25" t="str">
        <f>IF(LEN('Produktplan Stammdaten'!A326)&lt;3,"",MID('Produktplan Stammdaten'!A326,1,5)&amp;"   "&amp;VLOOKUP(MID('Produktplan Stammdaten'!A326,1,5),tab_Produktplan[],2,FALSE))</f>
        <v>32.10   Leistungen nach Teil 2 SGB IX - Eingliederungshilferecht</v>
      </c>
      <c r="C372" s="25" t="str">
        <f>IF(LEN('Produktplan Stammdaten'!A326)&lt;8,"",MID('Produktplan Stammdaten'!A326,1,8)&amp;"   "&amp;VLOOKUP(MID('Produktplan Stammdaten'!A326,1,8),tab_Produktplan[],2,FALSE))</f>
        <v/>
      </c>
      <c r="D372" s="25" t="str">
        <f>IF(LEN('Produktplan Stammdaten'!A326)&lt;9,"",MID('Produktplan Stammdaten'!A326,1,11)&amp;"   "&amp;VLOOKUP(MID('Produktplan Stammdaten'!A326,1,11),tab_Produktplan[],2,FALSE))</f>
        <v/>
      </c>
      <c r="E372" s="25" t="str">
        <f>IF('Produktplan Stammdaten'!C326="","",'Produktplan Stammdaten'!C326)</f>
        <v>x</v>
      </c>
    </row>
    <row r="373" spans="1:5" ht="25.5" x14ac:dyDescent="0.2">
      <c r="A373" s="25" t="str">
        <f>IF('Produktplan Stammdaten'!A327="","",MID('Produktplan Stammdaten'!A327,1,2)&amp;"   "&amp;VLOOKUP(MID('Produktplan Stammdaten'!A327,1,2),tab_Produktplan[],2,FALSE))</f>
        <v>32   Förderung der Teilhabe von Menschen mit Behinderungen</v>
      </c>
      <c r="B373" s="25" t="str">
        <f>IF(LEN('Produktplan Stammdaten'!A327)&lt;3,"",MID('Produktplan Stammdaten'!A327,1,5)&amp;"   "&amp;VLOOKUP(MID('Produktplan Stammdaten'!A327,1,5),tab_Produktplan[],2,FALSE))</f>
        <v>32.10   Leistungen nach Teil 2 SGB IX - Eingliederungshilferecht</v>
      </c>
      <c r="C373" s="25" t="str">
        <f>IF(LEN('Produktplan Stammdaten'!A327)&lt;8,"",MID('Produktplan Stammdaten'!A327,1,8)&amp;"   "&amp;VLOOKUP(MID('Produktplan Stammdaten'!A327,1,8),tab_Produktplan[],2,FALSE))</f>
        <v>32.10.00   Erträge/Einnahmen sowie Erstattungen von/an andere(n) Träger(n)</v>
      </c>
      <c r="D373" s="25" t="str">
        <f>IF(LEN('Produktplan Stammdaten'!A327)&lt;9,"",MID('Produktplan Stammdaten'!A327,1,11)&amp;"   "&amp;VLOOKUP(MID('Produktplan Stammdaten'!A327,1,11),tab_Produktplan[],2,FALSE))</f>
        <v/>
      </c>
      <c r="E373" s="25" t="str">
        <f>IF('Produktplan Stammdaten'!C327="","",'Produktplan Stammdaten'!C327)</f>
        <v>x</v>
      </c>
    </row>
    <row r="374" spans="1:5" ht="25.5" x14ac:dyDescent="0.2">
      <c r="A374" s="25" t="str">
        <f>IF('Produktplan Stammdaten'!A328="","",MID('Produktplan Stammdaten'!A328,1,2)&amp;"   "&amp;VLOOKUP(MID('Produktplan Stammdaten'!A328,1,2),tab_Produktplan[],2,FALSE))</f>
        <v>32   Förderung der Teilhabe von Menschen mit Behinderungen</v>
      </c>
      <c r="B374" s="25" t="str">
        <f>IF(LEN('Produktplan Stammdaten'!A328)&lt;3,"",MID('Produktplan Stammdaten'!A328,1,5)&amp;"   "&amp;VLOOKUP(MID('Produktplan Stammdaten'!A328,1,5),tab_Produktplan[],2,FALSE))</f>
        <v>32.10   Leistungen nach Teil 2 SGB IX - Eingliederungshilferecht</v>
      </c>
      <c r="C374" s="25" t="str">
        <f>IF(LEN('Produktplan Stammdaten'!A328)&lt;8,"",MID('Produktplan Stammdaten'!A328,1,8)&amp;"   "&amp;VLOOKUP(MID('Produktplan Stammdaten'!A328,1,8),tab_Produktplan[],2,FALSE))</f>
        <v>32.10.01   Medizinische Rehabilitation</v>
      </c>
      <c r="D374" s="25" t="str">
        <f>IF(LEN('Produktplan Stammdaten'!A328)&lt;9,"",MID('Produktplan Stammdaten'!A328,1,11)&amp;"   "&amp;VLOOKUP(MID('Produktplan Stammdaten'!A328,1,11),tab_Produktplan[],2,FALSE))</f>
        <v/>
      </c>
      <c r="E374" s="25" t="str">
        <f>IF('Produktplan Stammdaten'!C328="","",'Produktplan Stammdaten'!C328)</f>
        <v>x</v>
      </c>
    </row>
    <row r="375" spans="1:5" ht="25.5" x14ac:dyDescent="0.2">
      <c r="A375" s="25" t="str">
        <f>IF('Produktplan Stammdaten'!A329="","",MID('Produktplan Stammdaten'!A329,1,2)&amp;"   "&amp;VLOOKUP(MID('Produktplan Stammdaten'!A329,1,2),tab_Produktplan[],2,FALSE))</f>
        <v>32   Förderung der Teilhabe von Menschen mit Behinderungen</v>
      </c>
      <c r="B375" s="25" t="str">
        <f>IF(LEN('Produktplan Stammdaten'!A329)&lt;3,"",MID('Produktplan Stammdaten'!A329,1,5)&amp;"   "&amp;VLOOKUP(MID('Produktplan Stammdaten'!A329,1,5),tab_Produktplan[],2,FALSE))</f>
        <v>32.10   Leistungen nach Teil 2 SGB IX - Eingliederungshilferecht</v>
      </c>
      <c r="C375" s="25" t="str">
        <f>IF(LEN('Produktplan Stammdaten'!A329)&lt;8,"",MID('Produktplan Stammdaten'!A329,1,8)&amp;"   "&amp;VLOOKUP(MID('Produktplan Stammdaten'!A329,1,8),tab_Produktplan[],2,FALSE))</f>
        <v>32.10.02   Teilhabe am Arbeitsleben</v>
      </c>
      <c r="D375" s="25" t="str">
        <f>IF(LEN('Produktplan Stammdaten'!A329)&lt;9,"",MID('Produktplan Stammdaten'!A329,1,11)&amp;"   "&amp;VLOOKUP(MID('Produktplan Stammdaten'!A329,1,11),tab_Produktplan[],2,FALSE))</f>
        <v/>
      </c>
      <c r="E375" s="25" t="str">
        <f>IF('Produktplan Stammdaten'!C329="","",'Produktplan Stammdaten'!C329)</f>
        <v>x</v>
      </c>
    </row>
    <row r="376" spans="1:5" ht="25.5" x14ac:dyDescent="0.2">
      <c r="A376" s="25" t="str">
        <f>IF('Produktplan Stammdaten'!A330="","",MID('Produktplan Stammdaten'!A330,1,2)&amp;"   "&amp;VLOOKUP(MID('Produktplan Stammdaten'!A330,1,2),tab_Produktplan[],2,FALSE))</f>
        <v>32   Förderung der Teilhabe von Menschen mit Behinderungen</v>
      </c>
      <c r="B376" s="25" t="str">
        <f>IF(LEN('Produktplan Stammdaten'!A330)&lt;3,"",MID('Produktplan Stammdaten'!A330,1,5)&amp;"   "&amp;VLOOKUP(MID('Produktplan Stammdaten'!A330,1,5),tab_Produktplan[],2,FALSE))</f>
        <v>32.10   Leistungen nach Teil 2 SGB IX - Eingliederungshilferecht</v>
      </c>
      <c r="C376" s="25" t="str">
        <f>IF(LEN('Produktplan Stammdaten'!A330)&lt;8,"",MID('Produktplan Stammdaten'!A330,1,8)&amp;"   "&amp;VLOOKUP(MID('Produktplan Stammdaten'!A330,1,8),tab_Produktplan[],2,FALSE))</f>
        <v>32.10.03   Teilhabe an Bildung</v>
      </c>
      <c r="D376" s="25" t="str">
        <f>IF(LEN('Produktplan Stammdaten'!A330)&lt;9,"",MID('Produktplan Stammdaten'!A330,1,11)&amp;"   "&amp;VLOOKUP(MID('Produktplan Stammdaten'!A330,1,11),tab_Produktplan[],2,FALSE))</f>
        <v/>
      </c>
      <c r="E376" s="25" t="str">
        <f>IF('Produktplan Stammdaten'!C330="","",'Produktplan Stammdaten'!C330)</f>
        <v>x</v>
      </c>
    </row>
    <row r="377" spans="1:5" ht="25.5" x14ac:dyDescent="0.2">
      <c r="A377" s="25" t="str">
        <f>IF('Produktplan Stammdaten'!A331="","",MID('Produktplan Stammdaten'!A331,1,2)&amp;"   "&amp;VLOOKUP(MID('Produktplan Stammdaten'!A331,1,2),tab_Produktplan[],2,FALSE))</f>
        <v>32   Förderung der Teilhabe von Menschen mit Behinderungen</v>
      </c>
      <c r="B377" s="25" t="str">
        <f>IF(LEN('Produktplan Stammdaten'!A331)&lt;3,"",MID('Produktplan Stammdaten'!A331,1,5)&amp;"   "&amp;VLOOKUP(MID('Produktplan Stammdaten'!A331,1,5),tab_Produktplan[],2,FALSE))</f>
        <v>32.10   Leistungen nach Teil 2 SGB IX - Eingliederungshilferecht</v>
      </c>
      <c r="C377" s="25" t="str">
        <f>IF(LEN('Produktplan Stammdaten'!A331)&lt;8,"",MID('Produktplan Stammdaten'!A331,1,8)&amp;"   "&amp;VLOOKUP(MID('Produktplan Stammdaten'!A331,1,8),tab_Produktplan[],2,FALSE))</f>
        <v>32.10.04   Soziale Teilhabe</v>
      </c>
      <c r="D377" s="25" t="str">
        <f>IF(LEN('Produktplan Stammdaten'!A331)&lt;9,"",MID('Produktplan Stammdaten'!A331,1,11)&amp;"   "&amp;VLOOKUP(MID('Produktplan Stammdaten'!A331,1,11),tab_Produktplan[],2,FALSE))</f>
        <v/>
      </c>
      <c r="E377" s="25" t="str">
        <f>IF('Produktplan Stammdaten'!C331="","",'Produktplan Stammdaten'!C331)</f>
        <v>x</v>
      </c>
    </row>
    <row r="378" spans="1:5" ht="25.5" x14ac:dyDescent="0.2">
      <c r="A378" s="25" t="str">
        <f>IF('Produktplan Stammdaten'!A332="","",MID('Produktplan Stammdaten'!A332,1,2)&amp;"   "&amp;VLOOKUP(MID('Produktplan Stammdaten'!A332,1,2),tab_Produktplan[],2,FALSE))</f>
        <v>32   Förderung der Teilhabe von Menschen mit Behinderungen</v>
      </c>
      <c r="B378" s="25" t="str">
        <f>IF(LEN('Produktplan Stammdaten'!A332)&lt;3,"",MID('Produktplan Stammdaten'!A332,1,5)&amp;"   "&amp;VLOOKUP(MID('Produktplan Stammdaten'!A332,1,5),tab_Produktplan[],2,FALSE))</f>
        <v>32.10   Leistungen nach Teil 2 SGB IX - Eingliederungshilferecht</v>
      </c>
      <c r="C378" s="25" t="str">
        <f>IF(LEN('Produktplan Stammdaten'!A332)&lt;8,"",MID('Produktplan Stammdaten'!A332,1,8)&amp;"   "&amp;VLOOKUP(MID('Produktplan Stammdaten'!A332,1,8),tab_Produktplan[],2,FALSE))</f>
        <v>32.10.05   Eingliederungshilfe für Deutsche im Ausland</v>
      </c>
      <c r="D378" s="25" t="str">
        <f>IF(LEN('Produktplan Stammdaten'!A332)&lt;9,"",MID('Produktplan Stammdaten'!A332,1,11)&amp;"   "&amp;VLOOKUP(MID('Produktplan Stammdaten'!A332,1,11),tab_Produktplan[],2,FALSE))</f>
        <v/>
      </c>
      <c r="E378" s="25" t="str">
        <f>IF('Produktplan Stammdaten'!C332="","",'Produktplan Stammdaten'!C332)</f>
        <v>x</v>
      </c>
    </row>
    <row r="379" spans="1:5" x14ac:dyDescent="0.2">
      <c r="A379" s="25" t="str">
        <f>IF('Produktplan Stammdaten'!A333="","",MID('Produktplan Stammdaten'!A333,1,2)&amp;"   "&amp;VLOOKUP(MID('Produktplan Stammdaten'!A333,1,2),tab_Produktplan[],2,FALSE))</f>
        <v>36   Kinder-, Jugend- und Familienhilfe</v>
      </c>
      <c r="B379" s="25" t="str">
        <f>IF(LEN('Produktplan Stammdaten'!A333)&lt;3,"",MID('Produktplan Stammdaten'!A333,1,5)&amp;"   "&amp;VLOOKUP(MID('Produktplan Stammdaten'!A333,1,5),tab_Produktplan[],2,FALSE))</f>
        <v/>
      </c>
      <c r="C379" s="25" t="str">
        <f>IF(LEN('Produktplan Stammdaten'!A333)&lt;8,"",MID('Produktplan Stammdaten'!A333,1,8)&amp;"   "&amp;VLOOKUP(MID('Produktplan Stammdaten'!A333,1,8),tab_Produktplan[],2,FALSE))</f>
        <v/>
      </c>
      <c r="D379" s="25" t="str">
        <f>IF(LEN('Produktplan Stammdaten'!A333)&lt;9,"",MID('Produktplan Stammdaten'!A333,1,11)&amp;"   "&amp;VLOOKUP(MID('Produktplan Stammdaten'!A333,1,11),tab_Produktplan[],2,FALSE))</f>
        <v/>
      </c>
      <c r="E379" s="25" t="str">
        <f>IF('Produktplan Stammdaten'!C333="","",'Produktplan Stammdaten'!C333)</f>
        <v>x</v>
      </c>
    </row>
    <row r="380" spans="1:5" x14ac:dyDescent="0.2">
      <c r="A380" s="25" t="str">
        <f>IF('Produktplan Stammdaten'!A334="","",MID('Produktplan Stammdaten'!A334,1,2)&amp;"   "&amp;VLOOKUP(MID('Produktplan Stammdaten'!A334,1,2),tab_Produktplan[],2,FALSE))</f>
        <v>36   Kinder-, Jugend- und Familienhilfe</v>
      </c>
      <c r="B380" s="25" t="str">
        <f>IF(LEN('Produktplan Stammdaten'!A334)&lt;3,"",MID('Produktplan Stammdaten'!A334,1,5)&amp;"   "&amp;VLOOKUP(MID('Produktplan Stammdaten'!A334,1,5),tab_Produktplan[],2,FALSE))</f>
        <v>36.20   Allgemeine Förderung junger Menschen</v>
      </c>
      <c r="C380" s="25" t="str">
        <f>IF(LEN('Produktplan Stammdaten'!A334)&lt;8,"",MID('Produktplan Stammdaten'!A334,1,8)&amp;"   "&amp;VLOOKUP(MID('Produktplan Stammdaten'!A334,1,8),tab_Produktplan[],2,FALSE))</f>
        <v/>
      </c>
      <c r="D380" s="25" t="str">
        <f>IF(LEN('Produktplan Stammdaten'!A334)&lt;9,"",MID('Produktplan Stammdaten'!A334,1,11)&amp;"   "&amp;VLOOKUP(MID('Produktplan Stammdaten'!A334,1,11),tab_Produktplan[],2,FALSE))</f>
        <v/>
      </c>
      <c r="E380" s="25" t="str">
        <f>IF('Produktplan Stammdaten'!C334="","",'Produktplan Stammdaten'!C334)</f>
        <v>x</v>
      </c>
    </row>
    <row r="381" spans="1:5" x14ac:dyDescent="0.2">
      <c r="A381" s="25" t="str">
        <f>IF('Produktplan Stammdaten'!A335="","",MID('Produktplan Stammdaten'!A335,1,2)&amp;"   "&amp;VLOOKUP(MID('Produktplan Stammdaten'!A335,1,2),tab_Produktplan[],2,FALSE))</f>
        <v>36   Kinder-, Jugend- und Familienhilfe</v>
      </c>
      <c r="B381" s="25" t="str">
        <f>IF(LEN('Produktplan Stammdaten'!A335)&lt;3,"",MID('Produktplan Stammdaten'!A335,1,5)&amp;"   "&amp;VLOOKUP(MID('Produktplan Stammdaten'!A335,1,5),tab_Produktplan[],2,FALSE))</f>
        <v>36.20   Allgemeine Förderung junger Menschen</v>
      </c>
      <c r="C381" s="25" t="str">
        <f>IF(LEN('Produktplan Stammdaten'!A335)&lt;8,"",MID('Produktplan Stammdaten'!A335,1,8)&amp;"   "&amp;VLOOKUP(MID('Produktplan Stammdaten'!A335,1,8),tab_Produktplan[],2,FALSE))</f>
        <v>36.20.01   Kinder- und Jugendarbeit</v>
      </c>
      <c r="D381" s="25" t="str">
        <f>IF(LEN('Produktplan Stammdaten'!A335)&lt;9,"",MID('Produktplan Stammdaten'!A335,1,11)&amp;"   "&amp;VLOOKUP(MID('Produktplan Stammdaten'!A335,1,11),tab_Produktplan[],2,FALSE))</f>
        <v/>
      </c>
      <c r="E381" s="25" t="str">
        <f>IF('Produktplan Stammdaten'!C335="","",'Produktplan Stammdaten'!C335)</f>
        <v>x</v>
      </c>
    </row>
    <row r="382" spans="1:5" ht="25.5" x14ac:dyDescent="0.2">
      <c r="A382" s="25" t="str">
        <f>IF('Produktplan Stammdaten'!A336="","",MID('Produktplan Stammdaten'!A336,1,2)&amp;"   "&amp;VLOOKUP(MID('Produktplan Stammdaten'!A336,1,2),tab_Produktplan[],2,FALSE))</f>
        <v>36   Kinder-, Jugend- und Familienhilfe</v>
      </c>
      <c r="B382" s="25" t="str">
        <f>IF(LEN('Produktplan Stammdaten'!A336)&lt;3,"",MID('Produktplan Stammdaten'!A336,1,5)&amp;"   "&amp;VLOOKUP(MID('Produktplan Stammdaten'!A336,1,5),tab_Produktplan[],2,FALSE))</f>
        <v>36.20   Allgemeine Förderung junger Menschen</v>
      </c>
      <c r="C382" s="25" t="str">
        <f>IF(LEN('Produktplan Stammdaten'!A336)&lt;8,"",MID('Produktplan Stammdaten'!A336,1,8)&amp;"   "&amp;VLOOKUP(MID('Produktplan Stammdaten'!A336,1,8),tab_Produktplan[],2,FALSE))</f>
        <v>36.20.02   Jugendsozialarbeit, Jugendsozialarbeit an Schulen im Rahmen SGB VIII</v>
      </c>
      <c r="D382" s="25" t="str">
        <f>IF(LEN('Produktplan Stammdaten'!A336)&lt;9,"",MID('Produktplan Stammdaten'!A336,1,11)&amp;"   "&amp;VLOOKUP(MID('Produktplan Stammdaten'!A336,1,11),tab_Produktplan[],2,FALSE))</f>
        <v/>
      </c>
      <c r="E382" s="25" t="str">
        <f>IF('Produktplan Stammdaten'!C336="","",'Produktplan Stammdaten'!C336)</f>
        <v>x</v>
      </c>
    </row>
    <row r="383" spans="1:5" ht="25.5" x14ac:dyDescent="0.2">
      <c r="A383" s="25" t="str">
        <f>IF('Produktplan Stammdaten'!A337="","",MID('Produktplan Stammdaten'!A337,1,2)&amp;"   "&amp;VLOOKUP(MID('Produktplan Stammdaten'!A337,1,2),tab_Produktplan[],2,FALSE))</f>
        <v>36   Kinder-, Jugend- und Familienhilfe</v>
      </c>
      <c r="B383" s="25" t="str">
        <f>IF(LEN('Produktplan Stammdaten'!A337)&lt;3,"",MID('Produktplan Stammdaten'!A337,1,5)&amp;"   "&amp;VLOOKUP(MID('Produktplan Stammdaten'!A337,1,5),tab_Produktplan[],2,FALSE))</f>
        <v>36.20   Allgemeine Förderung junger Menschen</v>
      </c>
      <c r="C383" s="25" t="str">
        <f>IF(LEN('Produktplan Stammdaten'!A337)&lt;8,"",MID('Produktplan Stammdaten'!A337,1,8)&amp;"   "&amp;VLOOKUP(MID('Produktplan Stammdaten'!A337,1,8),tab_Produktplan[],2,FALSE))</f>
        <v>36.20.03   Beteiligung und Interessenvertretung von Kindern und Jugendlichen</v>
      </c>
      <c r="D383" s="25" t="str">
        <f>IF(LEN('Produktplan Stammdaten'!A337)&lt;9,"",MID('Produktplan Stammdaten'!A337,1,11)&amp;"   "&amp;VLOOKUP(MID('Produktplan Stammdaten'!A337,1,11),tab_Produktplan[],2,FALSE))</f>
        <v/>
      </c>
      <c r="E383" s="25" t="str">
        <f>IF('Produktplan Stammdaten'!C337="","",'Produktplan Stammdaten'!C337)</f>
        <v>x</v>
      </c>
    </row>
    <row r="384" spans="1:5" x14ac:dyDescent="0.2">
      <c r="A384" s="25" t="str">
        <f>IF('Produktplan Stammdaten'!A338="","",MID('Produktplan Stammdaten'!A338,1,2)&amp;"   "&amp;VLOOKUP(MID('Produktplan Stammdaten'!A338,1,2),tab_Produktplan[],2,FALSE))</f>
        <v>36   Kinder-, Jugend- und Familienhilfe</v>
      </c>
      <c r="B384" s="25" t="str">
        <f>IF(LEN('Produktplan Stammdaten'!A338)&lt;3,"",MID('Produktplan Stammdaten'!A338,1,5)&amp;"   "&amp;VLOOKUP(MID('Produktplan Stammdaten'!A338,1,5),tab_Produktplan[],2,FALSE))</f>
        <v>36.20   Allgemeine Förderung junger Menschen</v>
      </c>
      <c r="C384" s="25" t="str">
        <f>IF(LEN('Produktplan Stammdaten'!A338)&lt;8,"",MID('Produktplan Stammdaten'!A338,1,8)&amp;"   "&amp;VLOOKUP(MID('Produktplan Stammdaten'!A338,1,8),tab_Produktplan[],2,FALSE))</f>
        <v>36.20.04   Einrichtungen der Jugendarbeit</v>
      </c>
      <c r="D384" s="25" t="str">
        <f>IF(LEN('Produktplan Stammdaten'!A338)&lt;9,"",MID('Produktplan Stammdaten'!A338,1,11)&amp;"   "&amp;VLOOKUP(MID('Produktplan Stammdaten'!A338,1,11),tab_Produktplan[],2,FALSE))</f>
        <v/>
      </c>
      <c r="E384" s="25" t="str">
        <f>IF('Produktplan Stammdaten'!C338="","",'Produktplan Stammdaten'!C338)</f>
        <v>x</v>
      </c>
    </row>
    <row r="385" spans="1:5" x14ac:dyDescent="0.2">
      <c r="A385" s="25" t="str">
        <f>IF('Produktplan Stammdaten'!A339="","",MID('Produktplan Stammdaten'!A339,1,2)&amp;"   "&amp;VLOOKUP(MID('Produktplan Stammdaten'!A339,1,2),tab_Produktplan[],2,FALSE))</f>
        <v>36   Kinder-, Jugend- und Familienhilfe</v>
      </c>
      <c r="B385" s="25" t="str">
        <f>IF(LEN('Produktplan Stammdaten'!A339)&lt;3,"",MID('Produktplan Stammdaten'!A339,1,5)&amp;"   "&amp;VLOOKUP(MID('Produktplan Stammdaten'!A339,1,5),tab_Produktplan[],2,FALSE))</f>
        <v>36.30   Hilfen für junge Menschen und ihre Familien</v>
      </c>
      <c r="C385" s="25" t="str">
        <f>IF(LEN('Produktplan Stammdaten'!A339)&lt;8,"",MID('Produktplan Stammdaten'!A339,1,8)&amp;"   "&amp;VLOOKUP(MID('Produktplan Stammdaten'!A339,1,8),tab_Produktplan[],2,FALSE))</f>
        <v/>
      </c>
      <c r="D385" s="25" t="str">
        <f>IF(LEN('Produktplan Stammdaten'!A339)&lt;9,"",MID('Produktplan Stammdaten'!A339,1,11)&amp;"   "&amp;VLOOKUP(MID('Produktplan Stammdaten'!A339,1,11),tab_Produktplan[],2,FALSE))</f>
        <v/>
      </c>
      <c r="E385" s="25" t="str">
        <f>IF('Produktplan Stammdaten'!C339="","",'Produktplan Stammdaten'!C339)</f>
        <v>x</v>
      </c>
    </row>
    <row r="386" spans="1:5" ht="25.5" x14ac:dyDescent="0.2">
      <c r="A386" s="25" t="str">
        <f>IF('Produktplan Stammdaten'!A340="","",MID('Produktplan Stammdaten'!A340,1,2)&amp;"   "&amp;VLOOKUP(MID('Produktplan Stammdaten'!A340,1,2),tab_Produktplan[],2,FALSE))</f>
        <v>36   Kinder-, Jugend- und Familienhilfe</v>
      </c>
      <c r="B386" s="25" t="str">
        <f>IF(LEN('Produktplan Stammdaten'!A340)&lt;3,"",MID('Produktplan Stammdaten'!A340,1,5)&amp;"   "&amp;VLOOKUP(MID('Produktplan Stammdaten'!A340,1,5),tab_Produktplan[],2,FALSE))</f>
        <v>36.30   Hilfen für junge Menschen und ihre Familien</v>
      </c>
      <c r="C386" s="25" t="str">
        <f>IF(LEN('Produktplan Stammdaten'!A340)&lt;8,"",MID('Produktplan Stammdaten'!A340,1,8)&amp;"   "&amp;VLOOKUP(MID('Produktplan Stammdaten'!A340,1,8),tab_Produktplan[],2,FALSE))</f>
        <v>36.30.01   Sozial- und Lebensberatung und Beratung vor Inanspruchnahme von Hilfe zur Erziehung</v>
      </c>
      <c r="D386" s="25" t="str">
        <f>IF(LEN('Produktplan Stammdaten'!A340)&lt;9,"",MID('Produktplan Stammdaten'!A340,1,11)&amp;"   "&amp;VLOOKUP(MID('Produktplan Stammdaten'!A340,1,11),tab_Produktplan[],2,FALSE))</f>
        <v/>
      </c>
      <c r="E386" s="25" t="str">
        <f>IF('Produktplan Stammdaten'!C340="","",'Produktplan Stammdaten'!C340)</f>
        <v>x</v>
      </c>
    </row>
    <row r="387" spans="1:5" ht="25.5" x14ac:dyDescent="0.2">
      <c r="A387" s="25" t="str">
        <f>IF('Produktplan Stammdaten'!A341="","",MID('Produktplan Stammdaten'!A341,1,2)&amp;"   "&amp;VLOOKUP(MID('Produktplan Stammdaten'!A341,1,2),tab_Produktplan[],2,FALSE))</f>
        <v>36   Kinder-, Jugend- und Familienhilfe</v>
      </c>
      <c r="B387" s="25" t="str">
        <f>IF(LEN('Produktplan Stammdaten'!A341)&lt;3,"",MID('Produktplan Stammdaten'!A341,1,5)&amp;"   "&amp;VLOOKUP(MID('Produktplan Stammdaten'!A341,1,5),tab_Produktplan[],2,FALSE))</f>
        <v>36.30   Hilfen für junge Menschen und ihre Familien</v>
      </c>
      <c r="C387" s="25" t="str">
        <f>IF(LEN('Produktplan Stammdaten'!A341)&lt;8,"",MID('Produktplan Stammdaten'!A341,1,8)&amp;"   "&amp;VLOOKUP(MID('Produktplan Stammdaten'!A341,1,8),tab_Produktplan[],2,FALSE))</f>
        <v>36.30.03   Individuelle Hilfen für junge Menschen und ihre Familien einschl. Krisenintervention</v>
      </c>
      <c r="D387" s="25" t="str">
        <f>IF(LEN('Produktplan Stammdaten'!A341)&lt;9,"",MID('Produktplan Stammdaten'!A341,1,11)&amp;"   "&amp;VLOOKUP(MID('Produktplan Stammdaten'!A341,1,11),tab_Produktplan[],2,FALSE))</f>
        <v/>
      </c>
      <c r="E387" s="25" t="str">
        <f>IF('Produktplan Stammdaten'!C341="","",'Produktplan Stammdaten'!C341)</f>
        <v>x</v>
      </c>
    </row>
    <row r="388" spans="1:5" x14ac:dyDescent="0.2">
      <c r="A388" s="25" t="str">
        <f>IF('Produktplan Stammdaten'!A342="","",MID('Produktplan Stammdaten'!A342,1,2)&amp;"   "&amp;VLOOKUP(MID('Produktplan Stammdaten'!A342,1,2),tab_Produktplan[],2,FALSE))</f>
        <v>36   Kinder-, Jugend- und Familienhilfe</v>
      </c>
      <c r="B388" s="25" t="str">
        <f>IF(LEN('Produktplan Stammdaten'!A342)&lt;3,"",MID('Produktplan Stammdaten'!A342,1,5)&amp;"   "&amp;VLOOKUP(MID('Produktplan Stammdaten'!A342,1,5),tab_Produktplan[],2,FALSE))</f>
        <v>36.30   Hilfen für junge Menschen und ihre Familien</v>
      </c>
      <c r="C388" s="25" t="str">
        <f>IF(LEN('Produktplan Stammdaten'!A342)&lt;8,"",MID('Produktplan Stammdaten'!A342,1,8)&amp;"   "&amp;VLOOKUP(MID('Produktplan Stammdaten'!A342,1,8),tab_Produktplan[],2,FALSE))</f>
        <v>36.30.04   Mitwirkung in gerichtlichen Verfahren</v>
      </c>
      <c r="D388" s="25" t="str">
        <f>IF(LEN('Produktplan Stammdaten'!A342)&lt;9,"",MID('Produktplan Stammdaten'!A342,1,11)&amp;"   "&amp;VLOOKUP(MID('Produktplan Stammdaten'!A342,1,11),tab_Produktplan[],2,FALSE))</f>
        <v/>
      </c>
      <c r="E388" s="25" t="str">
        <f>IF('Produktplan Stammdaten'!C342="","",'Produktplan Stammdaten'!C342)</f>
        <v>x</v>
      </c>
    </row>
    <row r="389" spans="1:5" x14ac:dyDescent="0.2">
      <c r="A389" s="25" t="str">
        <f>IF('Produktplan Stammdaten'!A343="","",MID('Produktplan Stammdaten'!A343,1,2)&amp;"   "&amp;VLOOKUP(MID('Produktplan Stammdaten'!A343,1,2),tab_Produktplan[],2,FALSE))</f>
        <v>36   Kinder-, Jugend- und Familienhilfe</v>
      </c>
      <c r="B389" s="25" t="str">
        <f>IF(LEN('Produktplan Stammdaten'!A343)&lt;3,"",MID('Produktplan Stammdaten'!A343,1,5)&amp;"   "&amp;VLOOKUP(MID('Produktplan Stammdaten'!A343,1,5),tab_Produktplan[],2,FALSE))</f>
        <v>36.30   Hilfen für junge Menschen und ihre Familien</v>
      </c>
      <c r="C389" s="25" t="str">
        <f>IF(LEN('Produktplan Stammdaten'!A343)&lt;8,"",MID('Produktplan Stammdaten'!A343,1,8)&amp;"   "&amp;VLOOKUP(MID('Produktplan Stammdaten'!A343,1,8),tab_Produktplan[],2,FALSE))</f>
        <v>36.30.05   Beistandschaft / Amtsvormundschaft</v>
      </c>
      <c r="D389" s="25" t="str">
        <f>IF(LEN('Produktplan Stammdaten'!A343)&lt;9,"",MID('Produktplan Stammdaten'!A343,1,11)&amp;"   "&amp;VLOOKUP(MID('Produktplan Stammdaten'!A343,1,11),tab_Produktplan[],2,FALSE))</f>
        <v/>
      </c>
      <c r="E389" s="25" t="str">
        <f>IF('Produktplan Stammdaten'!C343="","",'Produktplan Stammdaten'!C343)</f>
        <v>x</v>
      </c>
    </row>
    <row r="390" spans="1:5" ht="25.5" x14ac:dyDescent="0.2">
      <c r="A390" s="25" t="str">
        <f>IF('Produktplan Stammdaten'!A344="","",MID('Produktplan Stammdaten'!A344,1,2)&amp;"   "&amp;VLOOKUP(MID('Produktplan Stammdaten'!A344,1,2),tab_Produktplan[],2,FALSE))</f>
        <v>36   Kinder-, Jugend- und Familienhilfe</v>
      </c>
      <c r="B390" s="25" t="str">
        <f>IF(LEN('Produktplan Stammdaten'!A344)&lt;3,"",MID('Produktplan Stammdaten'!A344,1,5)&amp;"   "&amp;VLOOKUP(MID('Produktplan Stammdaten'!A344,1,5),tab_Produktplan[],2,FALSE))</f>
        <v>36.30   Hilfen für junge Menschen und ihre Familien</v>
      </c>
      <c r="C390" s="25" t="str">
        <f>IF(LEN('Produktplan Stammdaten'!A344)&lt;8,"",MID('Produktplan Stammdaten'!A344,1,8)&amp;"   "&amp;VLOOKUP(MID('Produktplan Stammdaten'!A344,1,8),tab_Produktplan[],2,FALSE))</f>
        <v>36.30.06   Einrichtungen für Hilfen für junge Menschen und ihre Familien</v>
      </c>
      <c r="D390" s="25" t="str">
        <f>IF(LEN('Produktplan Stammdaten'!A344)&lt;9,"",MID('Produktplan Stammdaten'!A344,1,11)&amp;"   "&amp;VLOOKUP(MID('Produktplan Stammdaten'!A344,1,11),tab_Produktplan[],2,FALSE))</f>
        <v/>
      </c>
      <c r="E390" s="25" t="str">
        <f>IF('Produktplan Stammdaten'!C344="","",'Produktplan Stammdaten'!C344)</f>
        <v>x</v>
      </c>
    </row>
    <row r="391" spans="1:5" ht="25.5" x14ac:dyDescent="0.2">
      <c r="A391" s="25" t="str">
        <f>IF('Produktplan Stammdaten'!A345="","",MID('Produktplan Stammdaten'!A345,1,2)&amp;"   "&amp;VLOOKUP(MID('Produktplan Stammdaten'!A345,1,2),tab_Produktplan[],2,FALSE))</f>
        <v>36   Kinder-, Jugend- und Familienhilfe</v>
      </c>
      <c r="B391" s="25" t="str">
        <f>IF(LEN('Produktplan Stammdaten'!A345)&lt;3,"",MID('Produktplan Stammdaten'!A345,1,5)&amp;"   "&amp;VLOOKUP(MID('Produktplan Stammdaten'!A345,1,5),tab_Produktplan[],2,FALSE))</f>
        <v>36.50   Tageseinrichtungen für Kinder und Kindertagespflege</v>
      </c>
      <c r="C391" s="25" t="str">
        <f>IF(LEN('Produktplan Stammdaten'!A345)&lt;8,"",MID('Produktplan Stammdaten'!A345,1,8)&amp;"   "&amp;VLOOKUP(MID('Produktplan Stammdaten'!A345,1,8),tab_Produktplan[],2,FALSE))</f>
        <v/>
      </c>
      <c r="D391" s="25" t="str">
        <f>IF(LEN('Produktplan Stammdaten'!A345)&lt;9,"",MID('Produktplan Stammdaten'!A345,1,11)&amp;"   "&amp;VLOOKUP(MID('Produktplan Stammdaten'!A345,1,11),tab_Produktplan[],2,FALSE))</f>
        <v/>
      </c>
      <c r="E391" s="25" t="str">
        <f>IF('Produktplan Stammdaten'!C345="","",'Produktplan Stammdaten'!C345)</f>
        <v>x</v>
      </c>
    </row>
    <row r="392" spans="1:5" ht="25.5" x14ac:dyDescent="0.2">
      <c r="A392" s="25" t="str">
        <f>IF('Produktplan Stammdaten'!A346="","",MID('Produktplan Stammdaten'!A346,1,2)&amp;"   "&amp;VLOOKUP(MID('Produktplan Stammdaten'!A346,1,2),tab_Produktplan[],2,FALSE))</f>
        <v>36   Kinder-, Jugend- und Familienhilfe</v>
      </c>
      <c r="B392" s="25" t="str">
        <f>IF(LEN('Produktplan Stammdaten'!A346)&lt;3,"",MID('Produktplan Stammdaten'!A346,1,5)&amp;"   "&amp;VLOOKUP(MID('Produktplan Stammdaten'!A346,1,5),tab_Produktplan[],2,FALSE))</f>
        <v>36.50   Tageseinrichtungen für Kinder und Kindertagespflege</v>
      </c>
      <c r="C392" s="25" t="str">
        <f>IF(LEN('Produktplan Stammdaten'!A346)&lt;8,"",MID('Produktplan Stammdaten'!A346,1,8)&amp;"   "&amp;VLOOKUP(MID('Produktplan Stammdaten'!A346,1,8),tab_Produktplan[],2,FALSE))</f>
        <v>36.50.01   Tageseinrichtungen für Kinder</v>
      </c>
      <c r="D392" s="25" t="str">
        <f>IF(LEN('Produktplan Stammdaten'!A346)&lt;9,"",MID('Produktplan Stammdaten'!A346,1,11)&amp;"   "&amp;VLOOKUP(MID('Produktplan Stammdaten'!A346,1,11),tab_Produktplan[],2,FALSE))</f>
        <v/>
      </c>
      <c r="E392" s="25" t="str">
        <f>IF('Produktplan Stammdaten'!C346="","",'Produktplan Stammdaten'!C346)</f>
        <v>x</v>
      </c>
    </row>
    <row r="393" spans="1:5" ht="25.5" x14ac:dyDescent="0.2">
      <c r="A393" s="25" t="str">
        <f>IF('Produktplan Stammdaten'!A634="","",MID('Produktplan Stammdaten'!A634,1,2)&amp;"   "&amp;VLOOKUP(MID('Produktplan Stammdaten'!A634,1,2),tab_Produktplan[],2,FALSE))</f>
        <v>36   Kinder-, Jugend- und Familienhilfe</v>
      </c>
      <c r="B393" s="25" t="str">
        <f>IF(LEN('Produktplan Stammdaten'!A634)&lt;3,"",MID('Produktplan Stammdaten'!A634,1,5)&amp;"   "&amp;VLOOKUP(MID('Produktplan Stammdaten'!A634,1,5),tab_Produktplan[],2,FALSE))</f>
        <v>36.50   Tageseinrichtungen für Kinder und Kindertagespflege</v>
      </c>
      <c r="C393" s="25" t="str">
        <f>IF(LEN('Produktplan Stammdaten'!A634)&lt;8,"",MID('Produktplan Stammdaten'!A634,1,8)&amp;"   "&amp;VLOOKUP(MID('Produktplan Stammdaten'!A634,1,8),tab_Produktplan[],2,FALSE))</f>
        <v>36.50.01   Tageseinrichtungen für Kinder</v>
      </c>
      <c r="D393" s="25" t="str">
        <f>IF(LEN('Produktplan Stammdaten'!A634)&lt;9,"",MID('Produktplan Stammdaten'!A634,1,11)&amp;"   "&amp;VLOOKUP(MID('Produktplan Stammdaten'!A634,1,11),tab_Produktplan[],2,FALSE))</f>
        <v>36.50.0101   Förderung von Kindern in Gruppen für O bis 6-Jährige</v>
      </c>
      <c r="E393" s="25" t="str">
        <f>IF('Produktplan Stammdaten'!C634="","",'Produktplan Stammdaten'!C634)</f>
        <v>x</v>
      </c>
    </row>
    <row r="394" spans="1:5" ht="25.5" x14ac:dyDescent="0.2">
      <c r="A394" s="25" t="str">
        <f>IF('Produktplan Stammdaten'!A635="","",MID('Produktplan Stammdaten'!A635,1,2)&amp;"   "&amp;VLOOKUP(MID('Produktplan Stammdaten'!A635,1,2),tab_Produktplan[],2,FALSE))</f>
        <v>36   Kinder-, Jugend- und Familienhilfe</v>
      </c>
      <c r="B394" s="25" t="str">
        <f>IF(LEN('Produktplan Stammdaten'!A635)&lt;3,"",MID('Produktplan Stammdaten'!A635,1,5)&amp;"   "&amp;VLOOKUP(MID('Produktplan Stammdaten'!A635,1,5),tab_Produktplan[],2,FALSE))</f>
        <v>36.50   Tageseinrichtungen für Kinder und Kindertagespflege</v>
      </c>
      <c r="C394" s="25" t="str">
        <f>IF(LEN('Produktplan Stammdaten'!A635)&lt;8,"",MID('Produktplan Stammdaten'!A635,1,8)&amp;"   "&amp;VLOOKUP(MID('Produktplan Stammdaten'!A635,1,8),tab_Produktplan[],2,FALSE))</f>
        <v>36.50.01   Tageseinrichtungen für Kinder</v>
      </c>
      <c r="D394" s="25" t="str">
        <f>IF(LEN('Produktplan Stammdaten'!A635)&lt;9,"",MID('Produktplan Stammdaten'!A635,1,11)&amp;"   "&amp;VLOOKUP(MID('Produktplan Stammdaten'!A635,1,11),tab_Produktplan[],2,FALSE))</f>
        <v>36.50.0102   Förderung von Kindern in Gruppen für 7 bis 14-Jährige</v>
      </c>
      <c r="E394" s="25" t="str">
        <f>IF('Produktplan Stammdaten'!C635="","",'Produktplan Stammdaten'!C635)</f>
        <v>x</v>
      </c>
    </row>
    <row r="395" spans="1:5" ht="25.5" x14ac:dyDescent="0.2">
      <c r="A395" s="25" t="str">
        <f>IF('Produktplan Stammdaten'!A347="","",MID('Produktplan Stammdaten'!A347,1,2)&amp;"   "&amp;VLOOKUP(MID('Produktplan Stammdaten'!A347,1,2),tab_Produktplan[],2,FALSE))</f>
        <v>36   Kinder-, Jugend- und Familienhilfe</v>
      </c>
      <c r="B395" s="25" t="str">
        <f>IF(LEN('Produktplan Stammdaten'!A347)&lt;3,"",MID('Produktplan Stammdaten'!A347,1,5)&amp;"   "&amp;VLOOKUP(MID('Produktplan Stammdaten'!A347,1,5),tab_Produktplan[],2,FALSE))</f>
        <v>36.50   Tageseinrichtungen für Kinder und Kindertagespflege</v>
      </c>
      <c r="C395" s="25" t="str">
        <f>IF(LEN('Produktplan Stammdaten'!A347)&lt;8,"",MID('Produktplan Stammdaten'!A347,1,8)&amp;"   "&amp;VLOOKUP(MID('Produktplan Stammdaten'!A347,1,8),tab_Produktplan[],2,FALSE))</f>
        <v>36.50.02   Kindertagespflege</v>
      </c>
      <c r="D395" s="25" t="str">
        <f>IF(LEN('Produktplan Stammdaten'!A347)&lt;9,"",MID('Produktplan Stammdaten'!A347,1,11)&amp;"   "&amp;VLOOKUP(MID('Produktplan Stammdaten'!A347,1,11),tab_Produktplan[],2,FALSE))</f>
        <v/>
      </c>
      <c r="E395" s="25" t="str">
        <f>IF('Produktplan Stammdaten'!C347="","",'Produktplan Stammdaten'!C347)</f>
        <v>x</v>
      </c>
    </row>
    <row r="396" spans="1:5" ht="25.5" x14ac:dyDescent="0.2">
      <c r="A396" s="25" t="str">
        <f>IF('Produktplan Stammdaten'!A636="","",MID('Produktplan Stammdaten'!A636,1,2)&amp;"   "&amp;VLOOKUP(MID('Produktplan Stammdaten'!A636,1,2),tab_Produktplan[],2,FALSE))</f>
        <v>36   Kinder-, Jugend- und Familienhilfe</v>
      </c>
      <c r="B396" s="25" t="str">
        <f>IF(LEN('Produktplan Stammdaten'!A636)&lt;3,"",MID('Produktplan Stammdaten'!A636,1,5)&amp;"   "&amp;VLOOKUP(MID('Produktplan Stammdaten'!A636,1,5),tab_Produktplan[],2,FALSE))</f>
        <v>36.50   Tageseinrichtungen für Kinder und Kindertagespflege</v>
      </c>
      <c r="C396" s="25" t="str">
        <f>IF(LEN('Produktplan Stammdaten'!A636)&lt;8,"",MID('Produktplan Stammdaten'!A636,1,8)&amp;"   "&amp;VLOOKUP(MID('Produktplan Stammdaten'!A636,1,8),tab_Produktplan[],2,FALSE))</f>
        <v>36.50.02   Kindertagespflege</v>
      </c>
      <c r="D396" s="25" t="str">
        <f>IF(LEN('Produktplan Stammdaten'!A636)&lt;9,"",MID('Produktplan Stammdaten'!A636,1,11)&amp;"   "&amp;VLOOKUP(MID('Produktplan Stammdaten'!A636,1,11),tab_Produktplan[],2,FALSE))</f>
        <v>36.50.0201   Förderung und Vermittlung von Kindern von O bis 6 Jahren in Kindertagespflege</v>
      </c>
      <c r="E396" s="25" t="str">
        <f>IF('Produktplan Stammdaten'!C636="","",'Produktplan Stammdaten'!C636)</f>
        <v>x</v>
      </c>
    </row>
    <row r="397" spans="1:5" ht="25.5" x14ac:dyDescent="0.2">
      <c r="A397" s="25" t="str">
        <f>IF('Produktplan Stammdaten'!A637="","",MID('Produktplan Stammdaten'!A637,1,2)&amp;"   "&amp;VLOOKUP(MID('Produktplan Stammdaten'!A637,1,2),tab_Produktplan[],2,FALSE))</f>
        <v>36   Kinder-, Jugend- und Familienhilfe</v>
      </c>
      <c r="B397" s="25" t="str">
        <f>IF(LEN('Produktplan Stammdaten'!A637)&lt;3,"",MID('Produktplan Stammdaten'!A637,1,5)&amp;"   "&amp;VLOOKUP(MID('Produktplan Stammdaten'!A637,1,5),tab_Produktplan[],2,FALSE))</f>
        <v>36.50   Tageseinrichtungen für Kinder und Kindertagespflege</v>
      </c>
      <c r="C397" s="25" t="str">
        <f>IF(LEN('Produktplan Stammdaten'!A637)&lt;8,"",MID('Produktplan Stammdaten'!A637,1,8)&amp;"   "&amp;VLOOKUP(MID('Produktplan Stammdaten'!A637,1,8),tab_Produktplan[],2,FALSE))</f>
        <v>36.50.02   Kindertagespflege</v>
      </c>
      <c r="D397" s="25" t="str">
        <f>IF(LEN('Produktplan Stammdaten'!A637)&lt;9,"",MID('Produktplan Stammdaten'!A637,1,11)&amp;"   "&amp;VLOOKUP(MID('Produktplan Stammdaten'!A637,1,11),tab_Produktplan[],2,FALSE))</f>
        <v>36.50.0202   Förderung und Vermittlung von Kindern von 7 bis 14 Jahren in Kindertagespflege</v>
      </c>
      <c r="E397" s="25" t="str">
        <f>IF('Produktplan Stammdaten'!C637="","",'Produktplan Stammdaten'!C637)</f>
        <v>x</v>
      </c>
    </row>
    <row r="398" spans="1:5" ht="38.25" x14ac:dyDescent="0.2">
      <c r="A398" s="25" t="str">
        <f>IF('Produktplan Stammdaten'!A348="","",MID('Produktplan Stammdaten'!A348,1,2)&amp;"   "&amp;VLOOKUP(MID('Produktplan Stammdaten'!A348,1,2),tab_Produktplan[],2,FALSE))</f>
        <v>36   Kinder-, Jugend- und Familienhilfe</v>
      </c>
      <c r="B398" s="25" t="str">
        <f>IF(LEN('Produktplan Stammdaten'!A348)&lt;3,"",MID('Produktplan Stammdaten'!A348,1,5)&amp;"   "&amp;VLOOKUP(MID('Produktplan Stammdaten'!A348,1,5),tab_Produktplan[],2,FALSE))</f>
        <v>36.50   Tageseinrichtungen für Kinder und Kindertagespflege</v>
      </c>
      <c r="C398" s="25" t="str">
        <f>IF(LEN('Produktplan Stammdaten'!A348)&lt;8,"",MID('Produktplan Stammdaten'!A348,1,8)&amp;"   "&amp;VLOOKUP(MID('Produktplan Stammdaten'!A348,1,8),tab_Produktplan[],2,FALSE))</f>
        <v>36.50.03   Finanzielle Förderung von Kindern in Tageseinrichtungen und in Kindertagespflege, Übernahme von Teilnahmebeiträgen</v>
      </c>
      <c r="D398" s="25" t="str">
        <f>IF(LEN('Produktplan Stammdaten'!A348)&lt;9,"",MID('Produktplan Stammdaten'!A348,1,11)&amp;"   "&amp;VLOOKUP(MID('Produktplan Stammdaten'!A348,1,11),tab_Produktplan[],2,FALSE))</f>
        <v/>
      </c>
      <c r="E398" s="25" t="str">
        <f>IF('Produktplan Stammdaten'!C348="","",'Produktplan Stammdaten'!C348)</f>
        <v>x</v>
      </c>
    </row>
    <row r="399" spans="1:5" ht="25.5" x14ac:dyDescent="0.2">
      <c r="A399" s="25" t="str">
        <f>IF('Produktplan Stammdaten'!A349="","",MID('Produktplan Stammdaten'!A349,1,2)&amp;"   "&amp;VLOOKUP(MID('Produktplan Stammdaten'!A349,1,2),tab_Produktplan[],2,FALSE))</f>
        <v>36   Kinder-, Jugend- und Familienhilfe</v>
      </c>
      <c r="B399" s="25" t="str">
        <f>IF(LEN('Produktplan Stammdaten'!A349)&lt;3,"",MID('Produktplan Stammdaten'!A349,1,5)&amp;"   "&amp;VLOOKUP(MID('Produktplan Stammdaten'!A349,1,5),tab_Produktplan[],2,FALSE))</f>
        <v>36.50   Tageseinrichtungen für Kinder und Kindertagespflege</v>
      </c>
      <c r="C399" s="25" t="str">
        <f>IF(LEN('Produktplan Stammdaten'!A349)&lt;8,"",MID('Produktplan Stammdaten'!A349,1,8)&amp;"   "&amp;VLOOKUP(MID('Produktplan Stammdaten'!A349,1,8),tab_Produktplan[],2,FALSE))</f>
        <v>36.50.04   Unterstützung selbstorganisierter Förderung (§ 25 SGB VIII)</v>
      </c>
      <c r="D399" s="25" t="str">
        <f>IF(LEN('Produktplan Stammdaten'!A349)&lt;9,"",MID('Produktplan Stammdaten'!A349,1,11)&amp;"   "&amp;VLOOKUP(MID('Produktplan Stammdaten'!A349,1,11),tab_Produktplan[],2,FALSE))</f>
        <v/>
      </c>
      <c r="E399" s="25" t="str">
        <f>IF('Produktplan Stammdaten'!C349="","",'Produktplan Stammdaten'!C349)</f>
        <v>x</v>
      </c>
    </row>
    <row r="400" spans="1:5" x14ac:dyDescent="0.2">
      <c r="A400" s="25" t="str">
        <f>IF('Produktplan Stammdaten'!A350="","",MID('Produktplan Stammdaten'!A350,1,2)&amp;"   "&amp;VLOOKUP(MID('Produktplan Stammdaten'!A350,1,2),tab_Produktplan[],2,FALSE))</f>
        <v>36   Kinder-, Jugend- und Familienhilfe</v>
      </c>
      <c r="B400" s="25" t="str">
        <f>IF(LEN('Produktplan Stammdaten'!A350)&lt;3,"",MID('Produktplan Stammdaten'!A350,1,5)&amp;"   "&amp;VLOOKUP(MID('Produktplan Stammdaten'!A350,1,5),tab_Produktplan[],2,FALSE))</f>
        <v>36.80   Kooperation und Vernetzung</v>
      </c>
      <c r="C400" s="25" t="str">
        <f>IF(LEN('Produktplan Stammdaten'!A350)&lt;8,"",MID('Produktplan Stammdaten'!A350,1,8)&amp;"   "&amp;VLOOKUP(MID('Produktplan Stammdaten'!A350,1,8),tab_Produktplan[],2,FALSE))</f>
        <v/>
      </c>
      <c r="D400" s="25" t="str">
        <f>IF(LEN('Produktplan Stammdaten'!A350)&lt;9,"",MID('Produktplan Stammdaten'!A350,1,11)&amp;"   "&amp;VLOOKUP(MID('Produktplan Stammdaten'!A350,1,11),tab_Produktplan[],2,FALSE))</f>
        <v/>
      </c>
      <c r="E400" s="25" t="str">
        <f>IF('Produktplan Stammdaten'!C350="","",'Produktplan Stammdaten'!C350)</f>
        <v>x</v>
      </c>
    </row>
    <row r="401" spans="1:5" x14ac:dyDescent="0.2">
      <c r="A401" s="25" t="str">
        <f>IF('Produktplan Stammdaten'!A351="","",MID('Produktplan Stammdaten'!A351,1,2)&amp;"   "&amp;VLOOKUP(MID('Produktplan Stammdaten'!A351,1,2),tab_Produktplan[],2,FALSE))</f>
        <v>36   Kinder-, Jugend- und Familienhilfe</v>
      </c>
      <c r="B401" s="25" t="str">
        <f>IF(LEN('Produktplan Stammdaten'!A351)&lt;3,"",MID('Produktplan Stammdaten'!A351,1,5)&amp;"   "&amp;VLOOKUP(MID('Produktplan Stammdaten'!A351,1,5),tab_Produktplan[],2,FALSE))</f>
        <v>36.90   Unterhaltsvorschussleistungen</v>
      </c>
      <c r="C401" s="25" t="str">
        <f>IF(LEN('Produktplan Stammdaten'!A351)&lt;8,"",MID('Produktplan Stammdaten'!A351,1,8)&amp;"   "&amp;VLOOKUP(MID('Produktplan Stammdaten'!A351,1,8),tab_Produktplan[],2,FALSE))</f>
        <v/>
      </c>
      <c r="D401" s="25" t="str">
        <f>IF(LEN('Produktplan Stammdaten'!A351)&lt;9,"",MID('Produktplan Stammdaten'!A351,1,11)&amp;"   "&amp;VLOOKUP(MID('Produktplan Stammdaten'!A351,1,11),tab_Produktplan[],2,FALSE))</f>
        <v/>
      </c>
      <c r="E401" s="25" t="str">
        <f>IF('Produktplan Stammdaten'!C351="","",'Produktplan Stammdaten'!C351)</f>
        <v>x</v>
      </c>
    </row>
    <row r="402" spans="1:5" ht="25.5" x14ac:dyDescent="0.2">
      <c r="A402" s="25" t="str">
        <f>IF('Produktplan Stammdaten'!A352="","",MID('Produktplan Stammdaten'!A352,1,2)&amp;"   "&amp;VLOOKUP(MID('Produktplan Stammdaten'!A352,1,2),tab_Produktplan[],2,FALSE))</f>
        <v>37   Schwerbehindertenrecht und soziales Entschädigungsrecht</v>
      </c>
      <c r="B402" s="25" t="str">
        <f>IF(LEN('Produktplan Stammdaten'!A352)&lt;3,"",MID('Produktplan Stammdaten'!A352,1,5)&amp;"   "&amp;VLOOKUP(MID('Produktplan Stammdaten'!A352,1,5),tab_Produktplan[],2,FALSE))</f>
        <v/>
      </c>
      <c r="C402" s="25" t="str">
        <f>IF(LEN('Produktplan Stammdaten'!A352)&lt;8,"",MID('Produktplan Stammdaten'!A352,1,8)&amp;"   "&amp;VLOOKUP(MID('Produktplan Stammdaten'!A352,1,8),tab_Produktplan[],2,FALSE))</f>
        <v/>
      </c>
      <c r="D402" s="25" t="str">
        <f>IF(LEN('Produktplan Stammdaten'!A352)&lt;9,"",MID('Produktplan Stammdaten'!A352,1,11)&amp;"   "&amp;VLOOKUP(MID('Produktplan Stammdaten'!A352,1,11),tab_Produktplan[],2,FALSE))</f>
        <v/>
      </c>
      <c r="E402" s="25" t="str">
        <f>IF('Produktplan Stammdaten'!C352="","",'Produktplan Stammdaten'!C352)</f>
        <v>x</v>
      </c>
    </row>
    <row r="403" spans="1:5" ht="25.5" x14ac:dyDescent="0.2">
      <c r="A403" s="25" t="str">
        <f>IF('Produktplan Stammdaten'!A353="","",MID('Produktplan Stammdaten'!A353,1,2)&amp;"   "&amp;VLOOKUP(MID('Produktplan Stammdaten'!A353,1,2),tab_Produktplan[],2,FALSE))</f>
        <v>37   Schwerbehindertenrecht und soziales Entschädigungsrecht</v>
      </c>
      <c r="B403" s="25" t="str">
        <f>IF(LEN('Produktplan Stammdaten'!A353)&lt;3,"",MID('Produktplan Stammdaten'!A353,1,5)&amp;"   "&amp;VLOOKUP(MID('Produktplan Stammdaten'!A353,1,5),tab_Produktplan[],2,FALSE))</f>
        <v>37.10   Schwerbehindertenrecht</v>
      </c>
      <c r="C403" s="25" t="str">
        <f>IF(LEN('Produktplan Stammdaten'!A353)&lt;8,"",MID('Produktplan Stammdaten'!A353,1,8)&amp;"   "&amp;VLOOKUP(MID('Produktplan Stammdaten'!A353,1,8),tab_Produktplan[],2,FALSE))</f>
        <v/>
      </c>
      <c r="D403" s="25" t="str">
        <f>IF(LEN('Produktplan Stammdaten'!A353)&lt;9,"",MID('Produktplan Stammdaten'!A353,1,11)&amp;"   "&amp;VLOOKUP(MID('Produktplan Stammdaten'!A353,1,11),tab_Produktplan[],2,FALSE))</f>
        <v/>
      </c>
      <c r="E403" s="25" t="str">
        <f>IF('Produktplan Stammdaten'!C353="","",'Produktplan Stammdaten'!C353)</f>
        <v>x</v>
      </c>
    </row>
    <row r="404" spans="1:5" ht="25.5" x14ac:dyDescent="0.2">
      <c r="A404" s="25" t="str">
        <f>IF('Produktplan Stammdaten'!A354="","",MID('Produktplan Stammdaten'!A354,1,2)&amp;"   "&amp;VLOOKUP(MID('Produktplan Stammdaten'!A354,1,2),tab_Produktplan[],2,FALSE))</f>
        <v>37   Schwerbehindertenrecht und soziales Entschädigungsrecht</v>
      </c>
      <c r="B404" s="25" t="str">
        <f>IF(LEN('Produktplan Stammdaten'!A354)&lt;3,"",MID('Produktplan Stammdaten'!A354,1,5)&amp;"   "&amp;VLOOKUP(MID('Produktplan Stammdaten'!A354,1,5),tab_Produktplan[],2,FALSE))</f>
        <v>37.20   Soziales Entschädigungsrecht</v>
      </c>
      <c r="C404" s="25" t="str">
        <f>IF(LEN('Produktplan Stammdaten'!A354)&lt;8,"",MID('Produktplan Stammdaten'!A354,1,8)&amp;"   "&amp;VLOOKUP(MID('Produktplan Stammdaten'!A354,1,8),tab_Produktplan[],2,FALSE))</f>
        <v/>
      </c>
      <c r="D404" s="25" t="str">
        <f>IF(LEN('Produktplan Stammdaten'!A354)&lt;9,"",MID('Produktplan Stammdaten'!A354,1,11)&amp;"   "&amp;VLOOKUP(MID('Produktplan Stammdaten'!A354,1,11),tab_Produktplan[],2,FALSE))</f>
        <v/>
      </c>
      <c r="E404" s="25" t="str">
        <f>IF('Produktplan Stammdaten'!C354="","",'Produktplan Stammdaten'!C354)</f>
        <v>x</v>
      </c>
    </row>
    <row r="405" spans="1:5" ht="25.5" x14ac:dyDescent="0.2">
      <c r="A405" s="25" t="str">
        <f>IF('Produktplan Stammdaten'!A355="","",MID('Produktplan Stammdaten'!A355,1,2)&amp;"   "&amp;VLOOKUP(MID('Produktplan Stammdaten'!A355,1,2),tab_Produktplan[],2,FALSE))</f>
        <v>37   Schwerbehindertenrecht und soziales Entschädigungsrecht</v>
      </c>
      <c r="B405" s="25" t="str">
        <f>IF(LEN('Produktplan Stammdaten'!A355)&lt;3,"",MID('Produktplan Stammdaten'!A355,1,5)&amp;"   "&amp;VLOOKUP(MID('Produktplan Stammdaten'!A355,1,5),tab_Produktplan[],2,FALSE))</f>
        <v>37.20   Soziales Entschädigungsrecht</v>
      </c>
      <c r="C405" s="25" t="str">
        <f>IF(LEN('Produktplan Stammdaten'!A355)&lt;8,"",MID('Produktplan Stammdaten'!A355,1,8)&amp;"   "&amp;VLOOKUP(MID('Produktplan Stammdaten'!A355,1,8),tab_Produktplan[],2,FALSE))</f>
        <v>37.20.01   Kriegsopferversorgung</v>
      </c>
      <c r="D405" s="25" t="str">
        <f>IF(LEN('Produktplan Stammdaten'!A355)&lt;9,"",MID('Produktplan Stammdaten'!A355,1,11)&amp;"   "&amp;VLOOKUP(MID('Produktplan Stammdaten'!A355,1,11),tab_Produktplan[],2,FALSE))</f>
        <v/>
      </c>
      <c r="E405" s="25" t="str">
        <f>IF('Produktplan Stammdaten'!C355="","",'Produktplan Stammdaten'!C355)</f>
        <v>x</v>
      </c>
    </row>
    <row r="406" spans="1:5" ht="25.5" x14ac:dyDescent="0.2">
      <c r="A406" s="25" t="str">
        <f>IF('Produktplan Stammdaten'!A356="","",MID('Produktplan Stammdaten'!A356,1,2)&amp;"   "&amp;VLOOKUP(MID('Produktplan Stammdaten'!A356,1,2),tab_Produktplan[],2,FALSE))</f>
        <v>37   Schwerbehindertenrecht und soziales Entschädigungsrecht</v>
      </c>
      <c r="B406" s="25" t="str">
        <f>IF(LEN('Produktplan Stammdaten'!A356)&lt;3,"",MID('Produktplan Stammdaten'!A356,1,5)&amp;"   "&amp;VLOOKUP(MID('Produktplan Stammdaten'!A356,1,5),tab_Produktplan[],2,FALSE))</f>
        <v>37.20   Soziales Entschädigungsrecht</v>
      </c>
      <c r="C406" s="25" t="str">
        <f>IF(LEN('Produktplan Stammdaten'!A356)&lt;8,"",MID('Produktplan Stammdaten'!A356,1,8)&amp;"   "&amp;VLOOKUP(MID('Produktplan Stammdaten'!A356,1,8),tab_Produktplan[],2,FALSE))</f>
        <v>37.20.02   Sonstiges soziales Entschädigungsrecht</v>
      </c>
      <c r="D406" s="25" t="str">
        <f>IF(LEN('Produktplan Stammdaten'!A356)&lt;9,"",MID('Produktplan Stammdaten'!A356,1,11)&amp;"   "&amp;VLOOKUP(MID('Produktplan Stammdaten'!A356,1,11),tab_Produktplan[],2,FALSE))</f>
        <v/>
      </c>
      <c r="E406" s="25" t="str">
        <f>IF('Produktplan Stammdaten'!C356="","",'Produktplan Stammdaten'!C356)</f>
        <v>x</v>
      </c>
    </row>
    <row r="407" spans="1:5" x14ac:dyDescent="0.2">
      <c r="A407" s="25" t="str">
        <f>IF('Produktplan Stammdaten'!A357="","",MID('Produktplan Stammdaten'!A357,1,2)&amp;"   "&amp;VLOOKUP(MID('Produktplan Stammdaten'!A357,1,2),tab_Produktplan[],2,FALSE))</f>
        <v>41   Gesundheitsdienste</v>
      </c>
      <c r="B407" s="25" t="str">
        <f>IF(LEN('Produktplan Stammdaten'!A357)&lt;3,"",MID('Produktplan Stammdaten'!A357,1,5)&amp;"   "&amp;VLOOKUP(MID('Produktplan Stammdaten'!A357,1,5),tab_Produktplan[],2,FALSE))</f>
        <v/>
      </c>
      <c r="C407" s="25" t="str">
        <f>IF(LEN('Produktplan Stammdaten'!A357)&lt;8,"",MID('Produktplan Stammdaten'!A357,1,8)&amp;"   "&amp;VLOOKUP(MID('Produktplan Stammdaten'!A357,1,8),tab_Produktplan[],2,FALSE))</f>
        <v/>
      </c>
      <c r="D407" s="25" t="str">
        <f>IF(LEN('Produktplan Stammdaten'!A357)&lt;9,"",MID('Produktplan Stammdaten'!A357,1,11)&amp;"   "&amp;VLOOKUP(MID('Produktplan Stammdaten'!A357,1,11),tab_Produktplan[],2,FALSE))</f>
        <v/>
      </c>
      <c r="E407" s="25" t="str">
        <f>IF('Produktplan Stammdaten'!C357="","",'Produktplan Stammdaten'!C357)</f>
        <v>x</v>
      </c>
    </row>
    <row r="408" spans="1:5" x14ac:dyDescent="0.2">
      <c r="A408" s="25" t="str">
        <f>IF('Produktplan Stammdaten'!A358="","",MID('Produktplan Stammdaten'!A358,1,2)&amp;"   "&amp;VLOOKUP(MID('Produktplan Stammdaten'!A358,1,2),tab_Produktplan[],2,FALSE))</f>
        <v>41   Gesundheitsdienste</v>
      </c>
      <c r="B408" s="25" t="str">
        <f>IF(LEN('Produktplan Stammdaten'!A358)&lt;3,"",MID('Produktplan Stammdaten'!A358,1,5)&amp;"   "&amp;VLOOKUP(MID('Produktplan Stammdaten'!A358,1,5),tab_Produktplan[],2,FALSE))</f>
        <v>41.10   Krankenhäuser</v>
      </c>
      <c r="C408" s="25" t="str">
        <f>IF(LEN('Produktplan Stammdaten'!A358)&lt;8,"",MID('Produktplan Stammdaten'!A358,1,8)&amp;"   "&amp;VLOOKUP(MID('Produktplan Stammdaten'!A358,1,8),tab_Produktplan[],2,FALSE))</f>
        <v/>
      </c>
      <c r="D408" s="25" t="str">
        <f>IF(LEN('Produktplan Stammdaten'!A358)&lt;9,"",MID('Produktplan Stammdaten'!A358,1,11)&amp;"   "&amp;VLOOKUP(MID('Produktplan Stammdaten'!A358,1,11),tab_Produktplan[],2,FALSE))</f>
        <v/>
      </c>
      <c r="E408" s="25" t="str">
        <f>IF('Produktplan Stammdaten'!C358="","",'Produktplan Stammdaten'!C358)</f>
        <v>x</v>
      </c>
    </row>
    <row r="409" spans="1:5" x14ac:dyDescent="0.2">
      <c r="A409" s="25" t="str">
        <f>IF('Produktplan Stammdaten'!A359="","",MID('Produktplan Stammdaten'!A359,1,2)&amp;"   "&amp;VLOOKUP(MID('Produktplan Stammdaten'!A359,1,2),tab_Produktplan[],2,FALSE))</f>
        <v>41   Gesundheitsdienste</v>
      </c>
      <c r="B409" s="25" t="str">
        <f>IF(LEN('Produktplan Stammdaten'!A359)&lt;3,"",MID('Produktplan Stammdaten'!A359,1,5)&amp;"   "&amp;VLOOKUP(MID('Produktplan Stammdaten'!A359,1,5),tab_Produktplan[],2,FALSE))</f>
        <v>41.20   Gesundheitseinrichtungen</v>
      </c>
      <c r="C409" s="25" t="str">
        <f>IF(LEN('Produktplan Stammdaten'!A359)&lt;8,"",MID('Produktplan Stammdaten'!A359,1,8)&amp;"   "&amp;VLOOKUP(MID('Produktplan Stammdaten'!A359,1,8),tab_Produktplan[],2,FALSE))</f>
        <v/>
      </c>
      <c r="D409" s="25" t="str">
        <f>IF(LEN('Produktplan Stammdaten'!A359)&lt;9,"",MID('Produktplan Stammdaten'!A359,1,11)&amp;"   "&amp;VLOOKUP(MID('Produktplan Stammdaten'!A359,1,11),tab_Produktplan[],2,FALSE))</f>
        <v/>
      </c>
      <c r="E409" s="25" t="str">
        <f>IF('Produktplan Stammdaten'!C359="","",'Produktplan Stammdaten'!C359)</f>
        <v>x</v>
      </c>
    </row>
    <row r="410" spans="1:5" x14ac:dyDescent="0.2">
      <c r="A410" s="25" t="str">
        <f>IF('Produktplan Stammdaten'!A360="","",MID('Produktplan Stammdaten'!A360,1,2)&amp;"   "&amp;VLOOKUP(MID('Produktplan Stammdaten'!A360,1,2),tab_Produktplan[],2,FALSE))</f>
        <v>41   Gesundheitsdienste</v>
      </c>
      <c r="B410" s="25" t="str">
        <f>IF(LEN('Produktplan Stammdaten'!A360)&lt;3,"",MID('Produktplan Stammdaten'!A360,1,5)&amp;"   "&amp;VLOOKUP(MID('Produktplan Stammdaten'!A360,1,5),tab_Produktplan[],2,FALSE))</f>
        <v>41.40   Maßnahmen der Gesundheitspflege</v>
      </c>
      <c r="C410" s="25" t="str">
        <f>IF(LEN('Produktplan Stammdaten'!A360)&lt;8,"",MID('Produktplan Stammdaten'!A360,1,8)&amp;"   "&amp;VLOOKUP(MID('Produktplan Stammdaten'!A360,1,8),tab_Produktplan[],2,FALSE))</f>
        <v/>
      </c>
      <c r="D410" s="25" t="str">
        <f>IF(LEN('Produktplan Stammdaten'!A360)&lt;9,"",MID('Produktplan Stammdaten'!A360,1,11)&amp;"   "&amp;VLOOKUP(MID('Produktplan Stammdaten'!A360,1,11),tab_Produktplan[],2,FALSE))</f>
        <v/>
      </c>
      <c r="E410" s="25" t="str">
        <f>IF('Produktplan Stammdaten'!C360="","",'Produktplan Stammdaten'!C360)</f>
        <v>x</v>
      </c>
    </row>
    <row r="411" spans="1:5" x14ac:dyDescent="0.2">
      <c r="A411" s="25" t="str">
        <f>IF('Produktplan Stammdaten'!A361="","",MID('Produktplan Stammdaten'!A361,1,2)&amp;"   "&amp;VLOOKUP(MID('Produktplan Stammdaten'!A361,1,2),tab_Produktplan[],2,FALSE))</f>
        <v>41   Gesundheitsdienste</v>
      </c>
      <c r="B411" s="25" t="str">
        <f>IF(LEN('Produktplan Stammdaten'!A361)&lt;3,"",MID('Produktplan Stammdaten'!A361,1,5)&amp;"   "&amp;VLOOKUP(MID('Produktplan Stammdaten'!A361,1,5),tab_Produktplan[],2,FALSE))</f>
        <v>41.40   Maßnahmen der Gesundheitspflege</v>
      </c>
      <c r="C411" s="25" t="str">
        <f>IF(LEN('Produktplan Stammdaten'!A361)&lt;8,"",MID('Produktplan Stammdaten'!A361,1,8)&amp;"   "&amp;VLOOKUP(MID('Produktplan Stammdaten'!A361,1,8),tab_Produktplan[],2,FALSE))</f>
        <v>41.40.01   Gesundheitsförderung und Prävention</v>
      </c>
      <c r="D411" s="25" t="str">
        <f>IF(LEN('Produktplan Stammdaten'!A361)&lt;9,"",MID('Produktplan Stammdaten'!A361,1,11)&amp;"   "&amp;VLOOKUP(MID('Produktplan Stammdaten'!A361,1,11),tab_Produktplan[],2,FALSE))</f>
        <v/>
      </c>
      <c r="E411" s="25" t="str">
        <f>IF('Produktplan Stammdaten'!C361="","",'Produktplan Stammdaten'!C361)</f>
        <v>x</v>
      </c>
    </row>
    <row r="412" spans="1:5" x14ac:dyDescent="0.2">
      <c r="A412" s="25" t="str">
        <f>IF('Produktplan Stammdaten'!A362="","",MID('Produktplan Stammdaten'!A362,1,2)&amp;"   "&amp;VLOOKUP(MID('Produktplan Stammdaten'!A362,1,2),tab_Produktplan[],2,FALSE))</f>
        <v>41   Gesundheitsdienste</v>
      </c>
      <c r="B412" s="25" t="str">
        <f>IF(LEN('Produktplan Stammdaten'!A362)&lt;3,"",MID('Produktplan Stammdaten'!A362,1,5)&amp;"   "&amp;VLOOKUP(MID('Produktplan Stammdaten'!A362,1,5),tab_Produktplan[],2,FALSE))</f>
        <v>41.40   Maßnahmen der Gesundheitspflege</v>
      </c>
      <c r="C412" s="25" t="str">
        <f>IF(LEN('Produktplan Stammdaten'!A362)&lt;8,"",MID('Produktplan Stammdaten'!A362,1,8)&amp;"   "&amp;VLOOKUP(MID('Produktplan Stammdaten'!A362,1,8),tab_Produktplan[],2,FALSE))</f>
        <v>41.40.02   Gesundheitsberichterstattung</v>
      </c>
      <c r="D412" s="25" t="str">
        <f>IF(LEN('Produktplan Stammdaten'!A362)&lt;9,"",MID('Produktplan Stammdaten'!A362,1,11)&amp;"   "&amp;VLOOKUP(MID('Produktplan Stammdaten'!A362,1,11),tab_Produktplan[],2,FALSE))</f>
        <v/>
      </c>
      <c r="E412" s="25" t="str">
        <f>IF('Produktplan Stammdaten'!C362="","",'Produktplan Stammdaten'!C362)</f>
        <v>x</v>
      </c>
    </row>
    <row r="413" spans="1:5" x14ac:dyDescent="0.2">
      <c r="A413" s="25" t="str">
        <f>IF('Produktplan Stammdaten'!A363="","",MID('Produktplan Stammdaten'!A363,1,2)&amp;"   "&amp;VLOOKUP(MID('Produktplan Stammdaten'!A363,1,2),tab_Produktplan[],2,FALSE))</f>
        <v>41   Gesundheitsdienste</v>
      </c>
      <c r="B413" s="25" t="str">
        <f>IF(LEN('Produktplan Stammdaten'!A363)&lt;3,"",MID('Produktplan Stammdaten'!A363,1,5)&amp;"   "&amp;VLOOKUP(MID('Produktplan Stammdaten'!A363,1,5),tab_Produktplan[],2,FALSE))</f>
        <v>41.40   Maßnahmen der Gesundheitspflege</v>
      </c>
      <c r="C413" s="25" t="str">
        <f>IF(LEN('Produktplan Stammdaten'!A363)&lt;8,"",MID('Produktplan Stammdaten'!A363,1,8)&amp;"   "&amp;VLOOKUP(MID('Produktplan Stammdaten'!A363,1,8),tab_Produktplan[],2,FALSE))</f>
        <v>41.40.03   Epidemiologie</v>
      </c>
      <c r="D413" s="25" t="str">
        <f>IF(LEN('Produktplan Stammdaten'!A363)&lt;9,"",MID('Produktplan Stammdaten'!A363,1,11)&amp;"   "&amp;VLOOKUP(MID('Produktplan Stammdaten'!A363,1,11),tab_Produktplan[],2,FALSE))</f>
        <v/>
      </c>
      <c r="E413" s="25" t="str">
        <f>IF('Produktplan Stammdaten'!C363="","",'Produktplan Stammdaten'!C363)</f>
        <v>x</v>
      </c>
    </row>
    <row r="414" spans="1:5" x14ac:dyDescent="0.2">
      <c r="A414" s="25" t="str">
        <f>IF('Produktplan Stammdaten'!A364="","",MID('Produktplan Stammdaten'!A364,1,2)&amp;"   "&amp;VLOOKUP(MID('Produktplan Stammdaten'!A364,1,2),tab_Produktplan[],2,FALSE))</f>
        <v>41   Gesundheitsdienste</v>
      </c>
      <c r="B414" s="25" t="str">
        <f>IF(LEN('Produktplan Stammdaten'!A364)&lt;3,"",MID('Produktplan Stammdaten'!A364,1,5)&amp;"   "&amp;VLOOKUP(MID('Produktplan Stammdaten'!A364,1,5),tab_Produktplan[],2,FALSE))</f>
        <v>41.40   Maßnahmen der Gesundheitspflege</v>
      </c>
      <c r="C414" s="25" t="str">
        <f>IF(LEN('Produktplan Stammdaten'!A364)&lt;8,"",MID('Produktplan Stammdaten'!A364,1,8)&amp;"   "&amp;VLOOKUP(MID('Produktplan Stammdaten'!A364,1,8),tab_Produktplan[],2,FALSE))</f>
        <v>41.40.04   Frühförderung</v>
      </c>
      <c r="D414" s="25" t="str">
        <f>IF(LEN('Produktplan Stammdaten'!A364)&lt;9,"",MID('Produktplan Stammdaten'!A364,1,11)&amp;"   "&amp;VLOOKUP(MID('Produktplan Stammdaten'!A364,1,11),tab_Produktplan[],2,FALSE))</f>
        <v/>
      </c>
      <c r="E414" s="25" t="str">
        <f>IF('Produktplan Stammdaten'!C364="","",'Produktplan Stammdaten'!C364)</f>
        <v>x</v>
      </c>
    </row>
    <row r="415" spans="1:5" ht="25.5" x14ac:dyDescent="0.2">
      <c r="A415" s="25" t="str">
        <f>IF('Produktplan Stammdaten'!A365="","",MID('Produktplan Stammdaten'!A365,1,2)&amp;"   "&amp;VLOOKUP(MID('Produktplan Stammdaten'!A365,1,2),tab_Produktplan[],2,FALSE))</f>
        <v>41   Gesundheitsdienste</v>
      </c>
      <c r="B415" s="25" t="str">
        <f>IF(LEN('Produktplan Stammdaten'!A365)&lt;3,"",MID('Produktplan Stammdaten'!A365,1,5)&amp;"   "&amp;VLOOKUP(MID('Produktplan Stammdaten'!A365,1,5),tab_Produktplan[],2,FALSE))</f>
        <v>41.40   Maßnahmen der Gesundheitspflege</v>
      </c>
      <c r="C415" s="25" t="str">
        <f>IF(LEN('Produktplan Stammdaten'!A365)&lt;8,"",MID('Produktplan Stammdaten'!A365,1,8)&amp;"   "&amp;VLOOKUP(MID('Produktplan Stammdaten'!A365,1,8),tab_Produktplan[],2,FALSE))</f>
        <v>41.40.05   Gesundheitsmonitoring, Beratung von und in Einrichtungen</v>
      </c>
      <c r="D415" s="25" t="str">
        <f>IF(LEN('Produktplan Stammdaten'!A365)&lt;9,"",MID('Produktplan Stammdaten'!A365,1,11)&amp;"   "&amp;VLOOKUP(MID('Produktplan Stammdaten'!A365,1,11),tab_Produktplan[],2,FALSE))</f>
        <v/>
      </c>
      <c r="E415" s="25" t="str">
        <f>IF('Produktplan Stammdaten'!C365="","",'Produktplan Stammdaten'!C365)</f>
        <v>x</v>
      </c>
    </row>
    <row r="416" spans="1:5" x14ac:dyDescent="0.2">
      <c r="A416" s="25" t="str">
        <f>IF('Produktplan Stammdaten'!A366="","",MID('Produktplan Stammdaten'!A366,1,2)&amp;"   "&amp;VLOOKUP(MID('Produktplan Stammdaten'!A366,1,2),tab_Produktplan[],2,FALSE))</f>
        <v>41   Gesundheitsdienste</v>
      </c>
      <c r="B416" s="25" t="str">
        <f>IF(LEN('Produktplan Stammdaten'!A366)&lt;3,"",MID('Produktplan Stammdaten'!A366,1,5)&amp;"   "&amp;VLOOKUP(MID('Produktplan Stammdaten'!A366,1,5),tab_Produktplan[],2,FALSE))</f>
        <v>41.40   Maßnahmen der Gesundheitspflege</v>
      </c>
      <c r="C416" s="25" t="str">
        <f>IF(LEN('Produktplan Stammdaten'!A366)&lt;8,"",MID('Produktplan Stammdaten'!A366,1,8)&amp;"   "&amp;VLOOKUP(MID('Produktplan Stammdaten'!A366,1,8),tab_Produktplan[],2,FALSE))</f>
        <v>41.40.06   Zahngesundheitsförderung</v>
      </c>
      <c r="D416" s="25" t="str">
        <f>IF(LEN('Produktplan Stammdaten'!A366)&lt;9,"",MID('Produktplan Stammdaten'!A366,1,11)&amp;"   "&amp;VLOOKUP(MID('Produktplan Stammdaten'!A366,1,11),tab_Produktplan[],2,FALSE))</f>
        <v/>
      </c>
      <c r="E416" s="25" t="str">
        <f>IF('Produktplan Stammdaten'!C366="","",'Produktplan Stammdaten'!C366)</f>
        <v>x</v>
      </c>
    </row>
    <row r="417" spans="1:5" x14ac:dyDescent="0.2">
      <c r="A417" s="25" t="str">
        <f>IF('Produktplan Stammdaten'!A367="","",MID('Produktplan Stammdaten'!A367,1,2)&amp;"   "&amp;VLOOKUP(MID('Produktplan Stammdaten'!A367,1,2),tab_Produktplan[],2,FALSE))</f>
        <v>41   Gesundheitsdienste</v>
      </c>
      <c r="B417" s="25" t="str">
        <f>IF(LEN('Produktplan Stammdaten'!A367)&lt;3,"",MID('Produktplan Stammdaten'!A367,1,5)&amp;"   "&amp;VLOOKUP(MID('Produktplan Stammdaten'!A367,1,5),tab_Produktplan[],2,FALSE))</f>
        <v>41.40   Maßnahmen der Gesundheitspflege</v>
      </c>
      <c r="C417" s="25" t="str">
        <f>IF(LEN('Produktplan Stammdaten'!A367)&lt;8,"",MID('Produktplan Stammdaten'!A367,1,8)&amp;"   "&amp;VLOOKUP(MID('Produktplan Stammdaten'!A367,1,8),tab_Produktplan[],2,FALSE))</f>
        <v>41.40.07   Amtsärztliche Untersuchungen und Gutachten</v>
      </c>
      <c r="D417" s="25" t="str">
        <f>IF(LEN('Produktplan Stammdaten'!A367)&lt;9,"",MID('Produktplan Stammdaten'!A367,1,11)&amp;"   "&amp;VLOOKUP(MID('Produktplan Stammdaten'!A367,1,11),tab_Produktplan[],2,FALSE))</f>
        <v/>
      </c>
      <c r="E417" s="25" t="str">
        <f>IF('Produktplan Stammdaten'!C367="","",'Produktplan Stammdaten'!C367)</f>
        <v>x</v>
      </c>
    </row>
    <row r="418" spans="1:5" ht="38.25" x14ac:dyDescent="0.2">
      <c r="A418" s="25" t="str">
        <f>IF('Produktplan Stammdaten'!A368="","",MID('Produktplan Stammdaten'!A368,1,2)&amp;"   "&amp;VLOOKUP(MID('Produktplan Stammdaten'!A368,1,2),tab_Produktplan[],2,FALSE))</f>
        <v>41   Gesundheitsdienste</v>
      </c>
      <c r="B418" s="25" t="str">
        <f>IF(LEN('Produktplan Stammdaten'!A368)&lt;3,"",MID('Produktplan Stammdaten'!A368,1,5)&amp;"   "&amp;VLOOKUP(MID('Produktplan Stammdaten'!A368,1,5),tab_Produktplan[],2,FALSE))</f>
        <v>41.40   Maßnahmen der Gesundheitspflege</v>
      </c>
      <c r="C418" s="25" t="str">
        <f>IF(LEN('Produktplan Stammdaten'!A368)&lt;8,"",MID('Produktplan Stammdaten'!A368,1,8)&amp;"   "&amp;VLOOKUP(MID('Produktplan Stammdaten'!A368,1,8),tab_Produktplan[],2,FALSE))</f>
        <v>41.40.08   Sozialmedizinische und sozialpsychiatrische Beratung, Betreuung und Vermittlung von Hilfen für besondere Zielgruppen</v>
      </c>
      <c r="D418" s="25" t="str">
        <f>IF(LEN('Produktplan Stammdaten'!A368)&lt;9,"",MID('Produktplan Stammdaten'!A368,1,11)&amp;"   "&amp;VLOOKUP(MID('Produktplan Stammdaten'!A368,1,11),tab_Produktplan[],2,FALSE))</f>
        <v/>
      </c>
      <c r="E418" s="25" t="str">
        <f>IF('Produktplan Stammdaten'!C368="","",'Produktplan Stammdaten'!C368)</f>
        <v>x</v>
      </c>
    </row>
    <row r="419" spans="1:5" x14ac:dyDescent="0.2">
      <c r="A419" s="25" t="str">
        <f>IF('Produktplan Stammdaten'!A369="","",MID('Produktplan Stammdaten'!A369,1,2)&amp;"   "&amp;VLOOKUP(MID('Produktplan Stammdaten'!A369,1,2),tab_Produktplan[],2,FALSE))</f>
        <v>41   Gesundheitsdienste</v>
      </c>
      <c r="B419" s="25" t="str">
        <f>IF(LEN('Produktplan Stammdaten'!A369)&lt;3,"",MID('Produktplan Stammdaten'!A369,1,5)&amp;"   "&amp;VLOOKUP(MID('Produktplan Stammdaten'!A369,1,5),tab_Produktplan[],2,FALSE))</f>
        <v>41.40   Maßnahmen der Gesundheitspflege</v>
      </c>
      <c r="C419" s="25" t="str">
        <f>IF(LEN('Produktplan Stammdaten'!A369)&lt;8,"",MID('Produktplan Stammdaten'!A369,1,8)&amp;"   "&amp;VLOOKUP(MID('Produktplan Stammdaten'!A369,1,8),tab_Produktplan[],2,FALSE))</f>
        <v>41.40.09   Allgemeiner Gesundheitsschutz</v>
      </c>
      <c r="D419" s="25" t="str">
        <f>IF(LEN('Produktplan Stammdaten'!A369)&lt;9,"",MID('Produktplan Stammdaten'!A369,1,11)&amp;"   "&amp;VLOOKUP(MID('Produktplan Stammdaten'!A369,1,11),tab_Produktplan[],2,FALSE))</f>
        <v/>
      </c>
      <c r="E419" s="25" t="str">
        <f>IF('Produktplan Stammdaten'!C369="","",'Produktplan Stammdaten'!C369)</f>
        <v>x</v>
      </c>
    </row>
    <row r="420" spans="1:5" x14ac:dyDescent="0.2">
      <c r="A420" s="25" t="str">
        <f>IF('Produktplan Stammdaten'!A370="","",MID('Produktplan Stammdaten'!A370,1,2)&amp;"   "&amp;VLOOKUP(MID('Produktplan Stammdaten'!A370,1,2),tab_Produktplan[],2,FALSE))</f>
        <v>41   Gesundheitsdienste</v>
      </c>
      <c r="B420" s="25" t="str">
        <f>IF(LEN('Produktplan Stammdaten'!A370)&lt;3,"",MID('Produktplan Stammdaten'!A370,1,5)&amp;"   "&amp;VLOOKUP(MID('Produktplan Stammdaten'!A370,1,5),tab_Produktplan[],2,FALSE))</f>
        <v>41.40   Maßnahmen der Gesundheitspflege</v>
      </c>
      <c r="C420" s="25" t="str">
        <f>IF(LEN('Produktplan Stammdaten'!A370)&lt;8,"",MID('Produktplan Stammdaten'!A370,1,8)&amp;"   "&amp;VLOOKUP(MID('Produktplan Stammdaten'!A370,1,8),tab_Produktplan[],2,FALSE))</f>
        <v>41.40.10   Personenbezogener Infektionsschutz</v>
      </c>
      <c r="D420" s="25" t="str">
        <f>IF(LEN('Produktplan Stammdaten'!A370)&lt;9,"",MID('Produktplan Stammdaten'!A370,1,11)&amp;"   "&amp;VLOOKUP(MID('Produktplan Stammdaten'!A370,1,11),tab_Produktplan[],2,FALSE))</f>
        <v/>
      </c>
      <c r="E420" s="25" t="str">
        <f>IF('Produktplan Stammdaten'!C370="","",'Produktplan Stammdaten'!C370)</f>
        <v>x</v>
      </c>
    </row>
    <row r="421" spans="1:5" ht="25.5" x14ac:dyDescent="0.2">
      <c r="A421" s="25" t="str">
        <f>IF('Produktplan Stammdaten'!A371="","",MID('Produktplan Stammdaten'!A371,1,2)&amp;"   "&amp;VLOOKUP(MID('Produktplan Stammdaten'!A371,1,2),tab_Produktplan[],2,FALSE))</f>
        <v>41   Gesundheitsdienste</v>
      </c>
      <c r="B421" s="25" t="str">
        <f>IF(LEN('Produktplan Stammdaten'!A371)&lt;3,"",MID('Produktplan Stammdaten'!A371,1,5)&amp;"   "&amp;VLOOKUP(MID('Produktplan Stammdaten'!A371,1,5),tab_Produktplan[],2,FALSE))</f>
        <v>41.40   Maßnahmen der Gesundheitspflege</v>
      </c>
      <c r="C421" s="25" t="str">
        <f>IF(LEN('Produktplan Stammdaten'!A371)&lt;8,"",MID('Produktplan Stammdaten'!A371,1,8)&amp;"   "&amp;VLOOKUP(MID('Produktplan Stammdaten'!A371,1,8),tab_Produktplan[],2,FALSE))</f>
        <v>41.40.11   Hygiene-Überwachung von Trinkwasser, Badewasser und Entsorgungseinrichtungen</v>
      </c>
      <c r="D421" s="25" t="str">
        <f>IF(LEN('Produktplan Stammdaten'!A371)&lt;9,"",MID('Produktplan Stammdaten'!A371,1,11)&amp;"   "&amp;VLOOKUP(MID('Produktplan Stammdaten'!A371,1,11),tab_Produktplan[],2,FALSE))</f>
        <v/>
      </c>
      <c r="E421" s="25" t="str">
        <f>IF('Produktplan Stammdaten'!C371="","",'Produktplan Stammdaten'!C371)</f>
        <v>x</v>
      </c>
    </row>
    <row r="422" spans="1:5" x14ac:dyDescent="0.2">
      <c r="A422" s="25" t="str">
        <f>IF('Produktplan Stammdaten'!A372="","",MID('Produktplan Stammdaten'!A372,1,2)&amp;"   "&amp;VLOOKUP(MID('Produktplan Stammdaten'!A372,1,2),tab_Produktplan[],2,FALSE))</f>
        <v>41   Gesundheitsdienste</v>
      </c>
      <c r="B422" s="25" t="str">
        <f>IF(LEN('Produktplan Stammdaten'!A372)&lt;3,"",MID('Produktplan Stammdaten'!A372,1,5)&amp;"   "&amp;VLOOKUP(MID('Produktplan Stammdaten'!A372,1,5),tab_Produktplan[],2,FALSE))</f>
        <v>41.40   Maßnahmen der Gesundheitspflege</v>
      </c>
      <c r="C422" s="25" t="str">
        <f>IF(LEN('Produktplan Stammdaten'!A372)&lt;8,"",MID('Produktplan Stammdaten'!A372,1,8)&amp;"   "&amp;VLOOKUP(MID('Produktplan Stammdaten'!A372,1,8),tab_Produktplan[],2,FALSE))</f>
        <v>41.40.12   Umweltbezogene Kommunalhygiene</v>
      </c>
      <c r="D422" s="25" t="str">
        <f>IF(LEN('Produktplan Stammdaten'!A372)&lt;9,"",MID('Produktplan Stammdaten'!A372,1,11)&amp;"   "&amp;VLOOKUP(MID('Produktplan Stammdaten'!A372,1,11),tab_Produktplan[],2,FALSE))</f>
        <v/>
      </c>
      <c r="E422" s="25" t="str">
        <f>IF('Produktplan Stammdaten'!C372="","",'Produktplan Stammdaten'!C372)</f>
        <v>x</v>
      </c>
    </row>
    <row r="423" spans="1:5" ht="25.5" x14ac:dyDescent="0.2">
      <c r="A423" s="25" t="str">
        <f>IF('Produktplan Stammdaten'!A373="","",MID('Produktplan Stammdaten'!A373,1,2)&amp;"   "&amp;VLOOKUP(MID('Produktplan Stammdaten'!A373,1,2),tab_Produktplan[],2,FALSE))</f>
        <v>41   Gesundheitsdienste</v>
      </c>
      <c r="B423" s="25" t="str">
        <f>IF(LEN('Produktplan Stammdaten'!A373)&lt;3,"",MID('Produktplan Stammdaten'!A373,1,5)&amp;"   "&amp;VLOOKUP(MID('Produktplan Stammdaten'!A373,1,5),tab_Produktplan[],2,FALSE))</f>
        <v>41.40   Maßnahmen der Gesundheitspflege</v>
      </c>
      <c r="C423" s="25" t="str">
        <f>IF(LEN('Produktplan Stammdaten'!A373)&lt;8,"",MID('Produktplan Stammdaten'!A373,1,8)&amp;"   "&amp;VLOOKUP(MID('Produktplan Stammdaten'!A373,1,8),tab_Produktplan[],2,FALSE))</f>
        <v>41.40.13   Umweltbezogene Gesundheitsberatung und Begutachtung</v>
      </c>
      <c r="D423" s="25" t="str">
        <f>IF(LEN('Produktplan Stammdaten'!A373)&lt;9,"",MID('Produktplan Stammdaten'!A373,1,11)&amp;"   "&amp;VLOOKUP(MID('Produktplan Stammdaten'!A373,1,11),tab_Produktplan[],2,FALSE))</f>
        <v/>
      </c>
      <c r="E423" s="25" t="str">
        <f>IF('Produktplan Stammdaten'!C373="","",'Produktplan Stammdaten'!C373)</f>
        <v>x</v>
      </c>
    </row>
    <row r="424" spans="1:5" x14ac:dyDescent="0.2">
      <c r="A424" s="25" t="str">
        <f>IF('Produktplan Stammdaten'!A374="","",MID('Produktplan Stammdaten'!A374,1,2)&amp;"   "&amp;VLOOKUP(MID('Produktplan Stammdaten'!A374,1,2),tab_Produktplan[],2,FALSE))</f>
        <v>41   Gesundheitsdienste</v>
      </c>
      <c r="B424" s="25" t="str">
        <f>IF(LEN('Produktplan Stammdaten'!A374)&lt;3,"",MID('Produktplan Stammdaten'!A374,1,5)&amp;"   "&amp;VLOOKUP(MID('Produktplan Stammdaten'!A374,1,5),tab_Produktplan[],2,FALSE))</f>
        <v>41.80   Kur- und Badeeinrichtungen</v>
      </c>
      <c r="C424" s="25" t="str">
        <f>IF(LEN('Produktplan Stammdaten'!A374)&lt;8,"",MID('Produktplan Stammdaten'!A374,1,8)&amp;"   "&amp;VLOOKUP(MID('Produktplan Stammdaten'!A374,1,8),tab_Produktplan[],2,FALSE))</f>
        <v/>
      </c>
      <c r="D424" s="25" t="str">
        <f>IF(LEN('Produktplan Stammdaten'!A374)&lt;9,"",MID('Produktplan Stammdaten'!A374,1,11)&amp;"   "&amp;VLOOKUP(MID('Produktplan Stammdaten'!A374,1,11),tab_Produktplan[],2,FALSE))</f>
        <v/>
      </c>
      <c r="E424" s="25" t="str">
        <f>IF('Produktplan Stammdaten'!C374="","",'Produktplan Stammdaten'!C374)</f>
        <v>x</v>
      </c>
    </row>
    <row r="425" spans="1:5" x14ac:dyDescent="0.2">
      <c r="A425" s="25" t="str">
        <f>IF('Produktplan Stammdaten'!A375="","",MID('Produktplan Stammdaten'!A375,1,2)&amp;"   "&amp;VLOOKUP(MID('Produktplan Stammdaten'!A375,1,2),tab_Produktplan[],2,FALSE))</f>
        <v>42   Sport und Bäder</v>
      </c>
      <c r="B425" s="25" t="str">
        <f>IF(LEN('Produktplan Stammdaten'!A375)&lt;3,"",MID('Produktplan Stammdaten'!A375,1,5)&amp;"   "&amp;VLOOKUP(MID('Produktplan Stammdaten'!A375,1,5),tab_Produktplan[],2,FALSE))</f>
        <v/>
      </c>
      <c r="C425" s="25" t="str">
        <f>IF(LEN('Produktplan Stammdaten'!A375)&lt;8,"",MID('Produktplan Stammdaten'!A375,1,8)&amp;"   "&amp;VLOOKUP(MID('Produktplan Stammdaten'!A375,1,8),tab_Produktplan[],2,FALSE))</f>
        <v/>
      </c>
      <c r="D425" s="25" t="str">
        <f>IF(LEN('Produktplan Stammdaten'!A375)&lt;9,"",MID('Produktplan Stammdaten'!A375,1,11)&amp;"   "&amp;VLOOKUP(MID('Produktplan Stammdaten'!A375,1,11),tab_Produktplan[],2,FALSE))</f>
        <v/>
      </c>
      <c r="E425" s="25" t="str">
        <f>IF('Produktplan Stammdaten'!C375="","",'Produktplan Stammdaten'!C375)</f>
        <v>x</v>
      </c>
    </row>
    <row r="426" spans="1:5" x14ac:dyDescent="0.2">
      <c r="A426" s="25" t="str">
        <f>IF('Produktplan Stammdaten'!A376="","",MID('Produktplan Stammdaten'!A376,1,2)&amp;"   "&amp;VLOOKUP(MID('Produktplan Stammdaten'!A376,1,2),tab_Produktplan[],2,FALSE))</f>
        <v>42   Sport und Bäder</v>
      </c>
      <c r="B426" s="25" t="str">
        <f>IF(LEN('Produktplan Stammdaten'!A376)&lt;3,"",MID('Produktplan Stammdaten'!A376,1,5)&amp;"   "&amp;VLOOKUP(MID('Produktplan Stammdaten'!A376,1,5),tab_Produktplan[],2,FALSE))</f>
        <v>42.10   Förderung des Sports</v>
      </c>
      <c r="C426" s="25" t="str">
        <f>IF(LEN('Produktplan Stammdaten'!A376)&lt;8,"",MID('Produktplan Stammdaten'!A376,1,8)&amp;"   "&amp;VLOOKUP(MID('Produktplan Stammdaten'!A376,1,8),tab_Produktplan[],2,FALSE))</f>
        <v/>
      </c>
      <c r="D426" s="25" t="str">
        <f>IF(LEN('Produktplan Stammdaten'!A376)&lt;9,"",MID('Produktplan Stammdaten'!A376,1,11)&amp;"   "&amp;VLOOKUP(MID('Produktplan Stammdaten'!A376,1,11),tab_Produktplan[],2,FALSE))</f>
        <v/>
      </c>
      <c r="E426" s="25" t="str">
        <f>IF('Produktplan Stammdaten'!C376="","",'Produktplan Stammdaten'!C376)</f>
        <v>x</v>
      </c>
    </row>
    <row r="427" spans="1:5" x14ac:dyDescent="0.2">
      <c r="A427" s="25" t="str">
        <f>IF('Produktplan Stammdaten'!A377="","",MID('Produktplan Stammdaten'!A377,1,2)&amp;"   "&amp;VLOOKUP(MID('Produktplan Stammdaten'!A377,1,2),tab_Produktplan[],2,FALSE))</f>
        <v>42   Sport und Bäder</v>
      </c>
      <c r="B427" s="25" t="str">
        <f>IF(LEN('Produktplan Stammdaten'!A377)&lt;3,"",MID('Produktplan Stammdaten'!A377,1,5)&amp;"   "&amp;VLOOKUP(MID('Produktplan Stammdaten'!A377,1,5),tab_Produktplan[],2,FALSE))</f>
        <v>42.10   Förderung des Sports</v>
      </c>
      <c r="C427" s="25" t="str">
        <f>IF(LEN('Produktplan Stammdaten'!A377)&lt;8,"",MID('Produktplan Stammdaten'!A377,1,8)&amp;"   "&amp;VLOOKUP(MID('Produktplan Stammdaten'!A377,1,8),tab_Produktplan[],2,FALSE))</f>
        <v>42.10.01   Sportförderung</v>
      </c>
      <c r="D427" s="25" t="str">
        <f>IF(LEN('Produktplan Stammdaten'!A377)&lt;9,"",MID('Produktplan Stammdaten'!A377,1,11)&amp;"   "&amp;VLOOKUP(MID('Produktplan Stammdaten'!A377,1,11),tab_Produktplan[],2,FALSE))</f>
        <v/>
      </c>
      <c r="E427" s="25" t="str">
        <f>IF('Produktplan Stammdaten'!C377="","",'Produktplan Stammdaten'!C377)</f>
        <v>x</v>
      </c>
    </row>
    <row r="428" spans="1:5" x14ac:dyDescent="0.2">
      <c r="A428" s="25" t="str">
        <f>IF('Produktplan Stammdaten'!A378="","",MID('Produktplan Stammdaten'!A378,1,2)&amp;"   "&amp;VLOOKUP(MID('Produktplan Stammdaten'!A378,1,2),tab_Produktplan[],2,FALSE))</f>
        <v>42   Sport und Bäder</v>
      </c>
      <c r="B428" s="25" t="str">
        <f>IF(LEN('Produktplan Stammdaten'!A378)&lt;3,"",MID('Produktplan Stammdaten'!A378,1,5)&amp;"   "&amp;VLOOKUP(MID('Produktplan Stammdaten'!A378,1,5),tab_Produktplan[],2,FALSE))</f>
        <v>42.10   Förderung des Sports</v>
      </c>
      <c r="C428" s="25" t="str">
        <f>IF(LEN('Produktplan Stammdaten'!A378)&lt;8,"",MID('Produktplan Stammdaten'!A378,1,8)&amp;"   "&amp;VLOOKUP(MID('Produktplan Stammdaten'!A378,1,8),tab_Produktplan[],2,FALSE))</f>
        <v>42.10.02   Sportveranstaltungen</v>
      </c>
      <c r="D428" s="25" t="str">
        <f>IF(LEN('Produktplan Stammdaten'!A378)&lt;9,"",MID('Produktplan Stammdaten'!A378,1,11)&amp;"   "&amp;VLOOKUP(MID('Produktplan Stammdaten'!A378,1,11),tab_Produktplan[],2,FALSE))</f>
        <v/>
      </c>
      <c r="E428" s="25" t="str">
        <f>IF('Produktplan Stammdaten'!C378="","",'Produktplan Stammdaten'!C378)</f>
        <v>x</v>
      </c>
    </row>
    <row r="429" spans="1:5" x14ac:dyDescent="0.2">
      <c r="A429" s="25" t="str">
        <f>IF('Produktplan Stammdaten'!A379="","",MID('Produktplan Stammdaten'!A379,1,2)&amp;"   "&amp;VLOOKUP(MID('Produktplan Stammdaten'!A379,1,2),tab_Produktplan[],2,FALSE))</f>
        <v>42   Sport und Bäder</v>
      </c>
      <c r="B429" s="25" t="str">
        <f>IF(LEN('Produktplan Stammdaten'!A379)&lt;3,"",MID('Produktplan Stammdaten'!A379,1,5)&amp;"   "&amp;VLOOKUP(MID('Produktplan Stammdaten'!A379,1,5),tab_Produktplan[],2,FALSE))</f>
        <v>42.40   Bäder</v>
      </c>
      <c r="C429" s="25" t="str">
        <f>IF(LEN('Produktplan Stammdaten'!A379)&lt;8,"",MID('Produktplan Stammdaten'!A379,1,8)&amp;"   "&amp;VLOOKUP(MID('Produktplan Stammdaten'!A379,1,8),tab_Produktplan[],2,FALSE))</f>
        <v/>
      </c>
      <c r="D429" s="25" t="str">
        <f>IF(LEN('Produktplan Stammdaten'!A379)&lt;9,"",MID('Produktplan Stammdaten'!A379,1,11)&amp;"   "&amp;VLOOKUP(MID('Produktplan Stammdaten'!A379,1,11),tab_Produktplan[],2,FALSE))</f>
        <v/>
      </c>
      <c r="E429" s="25" t="str">
        <f>IF('Produktplan Stammdaten'!C379="","",'Produktplan Stammdaten'!C379)</f>
        <v>x</v>
      </c>
    </row>
    <row r="430" spans="1:5" x14ac:dyDescent="0.2">
      <c r="A430" s="25" t="str">
        <f>IF('Produktplan Stammdaten'!A380="","",MID('Produktplan Stammdaten'!A380,1,2)&amp;"   "&amp;VLOOKUP(MID('Produktplan Stammdaten'!A380,1,2),tab_Produktplan[],2,FALSE))</f>
        <v>42   Sport und Bäder</v>
      </c>
      <c r="B430" s="25" t="str">
        <f>IF(LEN('Produktplan Stammdaten'!A380)&lt;3,"",MID('Produktplan Stammdaten'!A380,1,5)&amp;"   "&amp;VLOOKUP(MID('Produktplan Stammdaten'!A380,1,5),tab_Produktplan[],2,FALSE))</f>
        <v>42.40   Bäder</v>
      </c>
      <c r="C430" s="25" t="str">
        <f>IF(LEN('Produktplan Stammdaten'!A380)&lt;8,"",MID('Produktplan Stammdaten'!A380,1,8)&amp;"   "&amp;VLOOKUP(MID('Produktplan Stammdaten'!A380,1,8),tab_Produktplan[],2,FALSE))</f>
        <v>42.40.01   Freibäder</v>
      </c>
      <c r="D430" s="25" t="str">
        <f>IF(LEN('Produktplan Stammdaten'!A380)&lt;9,"",MID('Produktplan Stammdaten'!A380,1,11)&amp;"   "&amp;VLOOKUP(MID('Produktplan Stammdaten'!A380,1,11),tab_Produktplan[],2,FALSE))</f>
        <v/>
      </c>
      <c r="E430" s="25" t="str">
        <f>IF('Produktplan Stammdaten'!C380="","",'Produktplan Stammdaten'!C380)</f>
        <v>x</v>
      </c>
    </row>
    <row r="431" spans="1:5" x14ac:dyDescent="0.2">
      <c r="A431" s="25" t="str">
        <f>IF('Produktplan Stammdaten'!A381="","",MID('Produktplan Stammdaten'!A381,1,2)&amp;"   "&amp;VLOOKUP(MID('Produktplan Stammdaten'!A381,1,2),tab_Produktplan[],2,FALSE))</f>
        <v>42   Sport und Bäder</v>
      </c>
      <c r="B431" s="25" t="str">
        <f>IF(LEN('Produktplan Stammdaten'!A381)&lt;3,"",MID('Produktplan Stammdaten'!A381,1,5)&amp;"   "&amp;VLOOKUP(MID('Produktplan Stammdaten'!A381,1,5),tab_Produktplan[],2,FALSE))</f>
        <v>42.40   Bäder</v>
      </c>
      <c r="C431" s="25" t="str">
        <f>IF(LEN('Produktplan Stammdaten'!A381)&lt;8,"",MID('Produktplan Stammdaten'!A381,1,8)&amp;"   "&amp;VLOOKUP(MID('Produktplan Stammdaten'!A381,1,8),tab_Produktplan[],2,FALSE))</f>
        <v>42.40.02   Hallenbäder</v>
      </c>
      <c r="D431" s="25" t="str">
        <f>IF(LEN('Produktplan Stammdaten'!A381)&lt;9,"",MID('Produktplan Stammdaten'!A381,1,11)&amp;"   "&amp;VLOOKUP(MID('Produktplan Stammdaten'!A381,1,11),tab_Produktplan[],2,FALSE))</f>
        <v/>
      </c>
      <c r="E431" s="25" t="str">
        <f>IF('Produktplan Stammdaten'!C381="","",'Produktplan Stammdaten'!C381)</f>
        <v>x</v>
      </c>
    </row>
    <row r="432" spans="1:5" x14ac:dyDescent="0.2">
      <c r="A432" s="25" t="str">
        <f>IF('Produktplan Stammdaten'!A382="","",MID('Produktplan Stammdaten'!A382,1,2)&amp;"   "&amp;VLOOKUP(MID('Produktplan Stammdaten'!A382,1,2),tab_Produktplan[],2,FALSE))</f>
        <v>42   Sport und Bäder</v>
      </c>
      <c r="B432" s="25" t="str">
        <f>IF(LEN('Produktplan Stammdaten'!A382)&lt;3,"",MID('Produktplan Stammdaten'!A382,1,5)&amp;"   "&amp;VLOOKUP(MID('Produktplan Stammdaten'!A382,1,5),tab_Produktplan[],2,FALSE))</f>
        <v>42.40   Bäder</v>
      </c>
      <c r="C432" s="25" t="str">
        <f>IF(LEN('Produktplan Stammdaten'!A382)&lt;8,"",MID('Produktplan Stammdaten'!A382,1,8)&amp;"   "&amp;VLOOKUP(MID('Produktplan Stammdaten'!A382,1,8),tab_Produktplan[],2,FALSE))</f>
        <v>42.40.03   Gruppenbäder</v>
      </c>
      <c r="D432" s="25" t="str">
        <f>IF(LEN('Produktplan Stammdaten'!A382)&lt;9,"",MID('Produktplan Stammdaten'!A382,1,11)&amp;"   "&amp;VLOOKUP(MID('Produktplan Stammdaten'!A382,1,11),tab_Produktplan[],2,FALSE))</f>
        <v/>
      </c>
      <c r="E432" s="25" t="str">
        <f>IF('Produktplan Stammdaten'!C382="","",'Produktplan Stammdaten'!C382)</f>
        <v>x</v>
      </c>
    </row>
    <row r="433" spans="1:5" x14ac:dyDescent="0.2">
      <c r="A433" s="25" t="str">
        <f>IF('Produktplan Stammdaten'!A383="","",MID('Produktplan Stammdaten'!A383,1,2)&amp;"   "&amp;VLOOKUP(MID('Produktplan Stammdaten'!A383,1,2),tab_Produktplan[],2,FALSE))</f>
        <v>42   Sport und Bäder</v>
      </c>
      <c r="B433" s="25" t="str">
        <f>IF(LEN('Produktplan Stammdaten'!A383)&lt;3,"",MID('Produktplan Stammdaten'!A383,1,5)&amp;"   "&amp;VLOOKUP(MID('Produktplan Stammdaten'!A383,1,5),tab_Produktplan[],2,FALSE))</f>
        <v>42.40   Bäder</v>
      </c>
      <c r="C433" s="25" t="str">
        <f>IF(LEN('Produktplan Stammdaten'!A383)&lt;8,"",MID('Produktplan Stammdaten'!A383,1,8)&amp;"   "&amp;VLOOKUP(MID('Produktplan Stammdaten'!A383,1,8),tab_Produktplan[],2,FALSE))</f>
        <v>42.40.04   Freizeitbäder</v>
      </c>
      <c r="D433" s="25" t="str">
        <f>IF(LEN('Produktplan Stammdaten'!A383)&lt;9,"",MID('Produktplan Stammdaten'!A383,1,11)&amp;"   "&amp;VLOOKUP(MID('Produktplan Stammdaten'!A383,1,11),tab_Produktplan[],2,FALSE))</f>
        <v/>
      </c>
      <c r="E433" s="25" t="str">
        <f>IF('Produktplan Stammdaten'!C383="","",'Produktplan Stammdaten'!C383)</f>
        <v>x</v>
      </c>
    </row>
    <row r="434" spans="1:5" x14ac:dyDescent="0.2">
      <c r="A434" s="25" t="str">
        <f>IF('Produktplan Stammdaten'!A384="","",MID('Produktplan Stammdaten'!A384,1,2)&amp;"   "&amp;VLOOKUP(MID('Produktplan Stammdaten'!A384,1,2),tab_Produktplan[],2,FALSE))</f>
        <v>42   Sport und Bäder</v>
      </c>
      <c r="B434" s="25" t="str">
        <f>IF(LEN('Produktplan Stammdaten'!A384)&lt;3,"",MID('Produktplan Stammdaten'!A384,1,5)&amp;"   "&amp;VLOOKUP(MID('Produktplan Stammdaten'!A384,1,5),tab_Produktplan[],2,FALSE))</f>
        <v>42.40   Bäder</v>
      </c>
      <c r="C434" s="25" t="str">
        <f>IF(LEN('Produktplan Stammdaten'!A384)&lt;8,"",MID('Produktplan Stammdaten'!A384,1,8)&amp;"   "&amp;VLOOKUP(MID('Produktplan Stammdaten'!A384,1,8),tab_Produktplan[],2,FALSE))</f>
        <v>42.40.05   Sonstige Einrichtungen und Angebote</v>
      </c>
      <c r="D434" s="25" t="str">
        <f>IF(LEN('Produktplan Stammdaten'!A384)&lt;9,"",MID('Produktplan Stammdaten'!A384,1,11)&amp;"   "&amp;VLOOKUP(MID('Produktplan Stammdaten'!A384,1,11),tab_Produktplan[],2,FALSE))</f>
        <v/>
      </c>
      <c r="E434" s="25" t="str">
        <f>IF('Produktplan Stammdaten'!C384="","",'Produktplan Stammdaten'!C384)</f>
        <v>x</v>
      </c>
    </row>
    <row r="435" spans="1:5" x14ac:dyDescent="0.2">
      <c r="A435" s="25" t="str">
        <f>IF('Produktplan Stammdaten'!A385="","",MID('Produktplan Stammdaten'!A385,1,2)&amp;"   "&amp;VLOOKUP(MID('Produktplan Stammdaten'!A385,1,2),tab_Produktplan[],2,FALSE))</f>
        <v>42   Sport und Bäder</v>
      </c>
      <c r="B435" s="25" t="str">
        <f>IF(LEN('Produktplan Stammdaten'!A385)&lt;3,"",MID('Produktplan Stammdaten'!A385,1,5)&amp;"   "&amp;VLOOKUP(MID('Produktplan Stammdaten'!A385,1,5),tab_Produktplan[],2,FALSE))</f>
        <v>42.41   Sportstätten</v>
      </c>
      <c r="C435" s="25" t="str">
        <f>IF(LEN('Produktplan Stammdaten'!A385)&lt;8,"",MID('Produktplan Stammdaten'!A385,1,8)&amp;"   "&amp;VLOOKUP(MID('Produktplan Stammdaten'!A385,1,8),tab_Produktplan[],2,FALSE))</f>
        <v/>
      </c>
      <c r="D435" s="25" t="str">
        <f>IF(LEN('Produktplan Stammdaten'!A385)&lt;9,"",MID('Produktplan Stammdaten'!A385,1,11)&amp;"   "&amp;VLOOKUP(MID('Produktplan Stammdaten'!A385,1,11),tab_Produktplan[],2,FALSE))</f>
        <v/>
      </c>
      <c r="E435" s="25" t="str">
        <f>IF('Produktplan Stammdaten'!C385="","",'Produktplan Stammdaten'!C385)</f>
        <v>x</v>
      </c>
    </row>
    <row r="436" spans="1:5" x14ac:dyDescent="0.2">
      <c r="A436" s="25" t="str">
        <f>IF('Produktplan Stammdaten'!A386="","",MID('Produktplan Stammdaten'!A386,1,2)&amp;"   "&amp;VLOOKUP(MID('Produktplan Stammdaten'!A386,1,2),tab_Produktplan[],2,FALSE))</f>
        <v>42   Sport und Bäder</v>
      </c>
      <c r="B436" s="25" t="str">
        <f>IF(LEN('Produktplan Stammdaten'!A386)&lt;3,"",MID('Produktplan Stammdaten'!A386,1,5)&amp;"   "&amp;VLOOKUP(MID('Produktplan Stammdaten'!A386,1,5),tab_Produktplan[],2,FALSE))</f>
        <v>42.41   Sportstätten</v>
      </c>
      <c r="C436" s="25" t="str">
        <f>IF(LEN('Produktplan Stammdaten'!A386)&lt;8,"",MID('Produktplan Stammdaten'!A386,1,8)&amp;"   "&amp;VLOOKUP(MID('Produktplan Stammdaten'!A386,1,8),tab_Produktplan[],2,FALSE))</f>
        <v>42.41.01   Gedeckte Sportflächen bis 27 m x 45 m</v>
      </c>
      <c r="D436" s="25" t="str">
        <f>IF(LEN('Produktplan Stammdaten'!A386)&lt;9,"",MID('Produktplan Stammdaten'!A386,1,11)&amp;"   "&amp;VLOOKUP(MID('Produktplan Stammdaten'!A386,1,11),tab_Produktplan[],2,FALSE))</f>
        <v/>
      </c>
      <c r="E436" s="25" t="str">
        <f>IF('Produktplan Stammdaten'!C386="","",'Produktplan Stammdaten'!C386)</f>
        <v>x</v>
      </c>
    </row>
    <row r="437" spans="1:5" x14ac:dyDescent="0.2">
      <c r="A437" s="25" t="str">
        <f>IF('Produktplan Stammdaten'!A387="","",MID('Produktplan Stammdaten'!A387,1,2)&amp;"   "&amp;VLOOKUP(MID('Produktplan Stammdaten'!A387,1,2),tab_Produktplan[],2,FALSE))</f>
        <v>42   Sport und Bäder</v>
      </c>
      <c r="B437" s="25" t="str">
        <f>IF(LEN('Produktplan Stammdaten'!A387)&lt;3,"",MID('Produktplan Stammdaten'!A387,1,5)&amp;"   "&amp;VLOOKUP(MID('Produktplan Stammdaten'!A387,1,5),tab_Produktplan[],2,FALSE))</f>
        <v>42.41   Sportstätten</v>
      </c>
      <c r="C437" s="25" t="str">
        <f>IF(LEN('Produktplan Stammdaten'!A387)&lt;8,"",MID('Produktplan Stammdaten'!A387,1,8)&amp;"   "&amp;VLOOKUP(MID('Produktplan Stammdaten'!A387,1,8),tab_Produktplan[],2,FALSE))</f>
        <v>42.41.02   Freisportanlagen</v>
      </c>
      <c r="D437" s="25" t="str">
        <f>IF(LEN('Produktplan Stammdaten'!A387)&lt;9,"",MID('Produktplan Stammdaten'!A387,1,11)&amp;"   "&amp;VLOOKUP(MID('Produktplan Stammdaten'!A387,1,11),tab_Produktplan[],2,FALSE))</f>
        <v/>
      </c>
      <c r="E437" s="25" t="str">
        <f>IF('Produktplan Stammdaten'!C387="","",'Produktplan Stammdaten'!C387)</f>
        <v>x</v>
      </c>
    </row>
    <row r="438" spans="1:5" x14ac:dyDescent="0.2">
      <c r="A438" s="25" t="str">
        <f>IF('Produktplan Stammdaten'!A388="","",MID('Produktplan Stammdaten'!A388,1,2)&amp;"   "&amp;VLOOKUP(MID('Produktplan Stammdaten'!A388,1,2),tab_Produktplan[],2,FALSE))</f>
        <v>42   Sport und Bäder</v>
      </c>
      <c r="B438" s="25" t="str">
        <f>IF(LEN('Produktplan Stammdaten'!A388)&lt;3,"",MID('Produktplan Stammdaten'!A388,1,5)&amp;"   "&amp;VLOOKUP(MID('Produktplan Stammdaten'!A388,1,5),tab_Produktplan[],2,FALSE))</f>
        <v>42.41   Sportstätten</v>
      </c>
      <c r="C438" s="25" t="str">
        <f>IF(LEN('Produktplan Stammdaten'!A388)&lt;8,"",MID('Produktplan Stammdaten'!A388,1,8)&amp;"   "&amp;VLOOKUP(MID('Produktplan Stammdaten'!A388,1,8),tab_Produktplan[],2,FALSE))</f>
        <v>42.41.03   Sondersportanlagen</v>
      </c>
      <c r="D438" s="25" t="str">
        <f>IF(LEN('Produktplan Stammdaten'!A388)&lt;9,"",MID('Produktplan Stammdaten'!A388,1,11)&amp;"   "&amp;VLOOKUP(MID('Produktplan Stammdaten'!A388,1,11),tab_Produktplan[],2,FALSE))</f>
        <v/>
      </c>
      <c r="E438" s="25" t="str">
        <f>IF('Produktplan Stammdaten'!C388="","",'Produktplan Stammdaten'!C388)</f>
        <v>x</v>
      </c>
    </row>
    <row r="439" spans="1:5" x14ac:dyDescent="0.2">
      <c r="A439" s="25" t="str">
        <f>IF('Produktplan Stammdaten'!A389="","",MID('Produktplan Stammdaten'!A389,1,2)&amp;"   "&amp;VLOOKUP(MID('Produktplan Stammdaten'!A389,1,2),tab_Produktplan[],2,FALSE))</f>
        <v>51   Räumliche Planung und Entwicklung</v>
      </c>
      <c r="B439" s="25" t="str">
        <f>IF(LEN('Produktplan Stammdaten'!A389)&lt;3,"",MID('Produktplan Stammdaten'!A389,1,5)&amp;"   "&amp;VLOOKUP(MID('Produktplan Stammdaten'!A389,1,5),tab_Produktplan[],2,FALSE))</f>
        <v/>
      </c>
      <c r="C439" s="25" t="str">
        <f>IF(LEN('Produktplan Stammdaten'!A389)&lt;8,"",MID('Produktplan Stammdaten'!A389,1,8)&amp;"   "&amp;VLOOKUP(MID('Produktplan Stammdaten'!A389,1,8),tab_Produktplan[],2,FALSE))</f>
        <v/>
      </c>
      <c r="D439" s="25" t="str">
        <f>IF(LEN('Produktplan Stammdaten'!A389)&lt;9,"",MID('Produktplan Stammdaten'!A389,1,11)&amp;"   "&amp;VLOOKUP(MID('Produktplan Stammdaten'!A389,1,11),tab_Produktplan[],2,FALSE))</f>
        <v/>
      </c>
      <c r="E439" s="25" t="str">
        <f>IF('Produktplan Stammdaten'!C389="","",'Produktplan Stammdaten'!C389)</f>
        <v>x</v>
      </c>
    </row>
    <row r="440" spans="1:5" ht="25.5" x14ac:dyDescent="0.2">
      <c r="A440" s="25" t="str">
        <f>IF('Produktplan Stammdaten'!A390="","",MID('Produktplan Stammdaten'!A390,1,2)&amp;"   "&amp;VLOOKUP(MID('Produktplan Stammdaten'!A390,1,2),tab_Produktplan[],2,FALSE))</f>
        <v>51   Räumliche Planung und Entwicklung</v>
      </c>
      <c r="B440" s="25" t="str">
        <f>IF(LEN('Produktplan Stammdaten'!A390)&lt;3,"",MID('Produktplan Stammdaten'!A390,1,5)&amp;"   "&amp;VLOOKUP(MID('Produktplan Stammdaten'!A390,1,5),tab_Produktplan[],2,FALSE))</f>
        <v>51.10   Stadtentwicklung, Städtebauliche Planung, Verkehrsplanung und Stadterneuerung</v>
      </c>
      <c r="C440" s="25" t="str">
        <f>IF(LEN('Produktplan Stammdaten'!A390)&lt;8,"",MID('Produktplan Stammdaten'!A390,1,8)&amp;"   "&amp;VLOOKUP(MID('Produktplan Stammdaten'!A390,1,8),tab_Produktplan[],2,FALSE))</f>
        <v/>
      </c>
      <c r="D440" s="25" t="str">
        <f>IF(LEN('Produktplan Stammdaten'!A390)&lt;9,"",MID('Produktplan Stammdaten'!A390,1,11)&amp;"   "&amp;VLOOKUP(MID('Produktplan Stammdaten'!A390,1,11),tab_Produktplan[],2,FALSE))</f>
        <v/>
      </c>
      <c r="E440" s="25" t="str">
        <f>IF('Produktplan Stammdaten'!C390="","",'Produktplan Stammdaten'!C390)</f>
        <v>x</v>
      </c>
    </row>
    <row r="441" spans="1:5" ht="25.5" x14ac:dyDescent="0.2">
      <c r="A441" s="25" t="str">
        <f>IF('Produktplan Stammdaten'!A391="","",MID('Produktplan Stammdaten'!A391,1,2)&amp;"   "&amp;VLOOKUP(MID('Produktplan Stammdaten'!A391,1,2),tab_Produktplan[],2,FALSE))</f>
        <v>51   Räumliche Planung und Entwicklung</v>
      </c>
      <c r="B441" s="25" t="str">
        <f>IF(LEN('Produktplan Stammdaten'!A391)&lt;3,"",MID('Produktplan Stammdaten'!A391,1,5)&amp;"   "&amp;VLOOKUP(MID('Produktplan Stammdaten'!A391,1,5),tab_Produktplan[],2,FALSE))</f>
        <v>51.10   Stadtentwicklung, Städtebauliche Planung, Verkehrsplanung und Stadterneuerung</v>
      </c>
      <c r="C441" s="25" t="str">
        <f>IF(LEN('Produktplan Stammdaten'!A391)&lt;8,"",MID('Produktplan Stammdaten'!A391,1,8)&amp;"   "&amp;VLOOKUP(MID('Produktplan Stammdaten'!A391,1,8),tab_Produktplan[],2,FALSE))</f>
        <v>51.10.01   Stadtentwicklung</v>
      </c>
      <c r="D441" s="25" t="str">
        <f>IF(LEN('Produktplan Stammdaten'!A391)&lt;9,"",MID('Produktplan Stammdaten'!A391,1,11)&amp;"   "&amp;VLOOKUP(MID('Produktplan Stammdaten'!A391,1,11),tab_Produktplan[],2,FALSE))</f>
        <v/>
      </c>
      <c r="E441" s="25" t="str">
        <f>IF('Produktplan Stammdaten'!C391="","",'Produktplan Stammdaten'!C391)</f>
        <v>x</v>
      </c>
    </row>
    <row r="442" spans="1:5" ht="25.5" x14ac:dyDescent="0.2">
      <c r="A442" s="25" t="str">
        <f>IF('Produktplan Stammdaten'!A392="","",MID('Produktplan Stammdaten'!A392,1,2)&amp;"   "&amp;VLOOKUP(MID('Produktplan Stammdaten'!A392,1,2),tab_Produktplan[],2,FALSE))</f>
        <v>51   Räumliche Planung und Entwicklung</v>
      </c>
      <c r="B442" s="25" t="str">
        <f>IF(LEN('Produktplan Stammdaten'!A392)&lt;3,"",MID('Produktplan Stammdaten'!A392,1,5)&amp;"   "&amp;VLOOKUP(MID('Produktplan Stammdaten'!A392,1,5),tab_Produktplan[],2,FALSE))</f>
        <v>51.10   Stadtentwicklung, Städtebauliche Planung, Verkehrsplanung und Stadterneuerung</v>
      </c>
      <c r="C442" s="25" t="str">
        <f>IF(LEN('Produktplan Stammdaten'!A392)&lt;8,"",MID('Produktplan Stammdaten'!A392,1,8)&amp;"   "&amp;VLOOKUP(MID('Produktplan Stammdaten'!A392,1,8),tab_Produktplan[],2,FALSE))</f>
        <v>51.10.02   Vorbereitende Bauleitplanung</v>
      </c>
      <c r="D442" s="25" t="str">
        <f>IF(LEN('Produktplan Stammdaten'!A392)&lt;9,"",MID('Produktplan Stammdaten'!A392,1,11)&amp;"   "&amp;VLOOKUP(MID('Produktplan Stammdaten'!A392,1,11),tab_Produktplan[],2,FALSE))</f>
        <v/>
      </c>
      <c r="E442" s="25" t="str">
        <f>IF('Produktplan Stammdaten'!C392="","",'Produktplan Stammdaten'!C392)</f>
        <v>x</v>
      </c>
    </row>
    <row r="443" spans="1:5" ht="25.5" x14ac:dyDescent="0.2">
      <c r="A443" s="25" t="str">
        <f>IF('Produktplan Stammdaten'!A393="","",MID('Produktplan Stammdaten'!A393,1,2)&amp;"   "&amp;VLOOKUP(MID('Produktplan Stammdaten'!A393,1,2),tab_Produktplan[],2,FALSE))</f>
        <v>51   Räumliche Planung und Entwicklung</v>
      </c>
      <c r="B443" s="25" t="str">
        <f>IF(LEN('Produktplan Stammdaten'!A393)&lt;3,"",MID('Produktplan Stammdaten'!A393,1,5)&amp;"   "&amp;VLOOKUP(MID('Produktplan Stammdaten'!A393,1,5),tab_Produktplan[],2,FALSE))</f>
        <v>51.10   Stadtentwicklung, Städtebauliche Planung, Verkehrsplanung und Stadterneuerung</v>
      </c>
      <c r="C443" s="25" t="str">
        <f>IF(LEN('Produktplan Stammdaten'!A393)&lt;8,"",MID('Produktplan Stammdaten'!A393,1,8)&amp;"   "&amp;VLOOKUP(MID('Produktplan Stammdaten'!A393,1,8),tab_Produktplan[],2,FALSE))</f>
        <v>51.10.03   Städtebauliche Rahmenplanung, informelle Planung</v>
      </c>
      <c r="D443" s="25" t="str">
        <f>IF(LEN('Produktplan Stammdaten'!A393)&lt;9,"",MID('Produktplan Stammdaten'!A393,1,11)&amp;"   "&amp;VLOOKUP(MID('Produktplan Stammdaten'!A393,1,11),tab_Produktplan[],2,FALSE))</f>
        <v/>
      </c>
      <c r="E443" s="25" t="str">
        <f>IF('Produktplan Stammdaten'!C393="","",'Produktplan Stammdaten'!C393)</f>
        <v>x</v>
      </c>
    </row>
    <row r="444" spans="1:5" ht="25.5" x14ac:dyDescent="0.2">
      <c r="A444" s="25" t="str">
        <f>IF('Produktplan Stammdaten'!A394="","",MID('Produktplan Stammdaten'!A394,1,2)&amp;"   "&amp;VLOOKUP(MID('Produktplan Stammdaten'!A394,1,2),tab_Produktplan[],2,FALSE))</f>
        <v>51   Räumliche Planung und Entwicklung</v>
      </c>
      <c r="B444" s="25" t="str">
        <f>IF(LEN('Produktplan Stammdaten'!A394)&lt;3,"",MID('Produktplan Stammdaten'!A394,1,5)&amp;"   "&amp;VLOOKUP(MID('Produktplan Stammdaten'!A394,1,5),tab_Produktplan[],2,FALSE))</f>
        <v>51.10   Stadtentwicklung, Städtebauliche Planung, Verkehrsplanung und Stadterneuerung</v>
      </c>
      <c r="C444" s="25" t="str">
        <f>IF(LEN('Produktplan Stammdaten'!A394)&lt;8,"",MID('Produktplan Stammdaten'!A394,1,8)&amp;"   "&amp;VLOOKUP(MID('Produktplan Stammdaten'!A394,1,8),tab_Produktplan[],2,FALSE))</f>
        <v>51.10.04   Städtebaulicher Entwurf, Konzepte zu Bebauung und Freiraum, Stadtgestaltung</v>
      </c>
      <c r="D444" s="25" t="str">
        <f>IF(LEN('Produktplan Stammdaten'!A394)&lt;9,"",MID('Produktplan Stammdaten'!A394,1,11)&amp;"   "&amp;VLOOKUP(MID('Produktplan Stammdaten'!A394,1,11),tab_Produktplan[],2,FALSE))</f>
        <v/>
      </c>
      <c r="E444" s="25" t="str">
        <f>IF('Produktplan Stammdaten'!C394="","",'Produktplan Stammdaten'!C394)</f>
        <v>x</v>
      </c>
    </row>
    <row r="445" spans="1:5" ht="25.5" x14ac:dyDescent="0.2">
      <c r="A445" s="25" t="str">
        <f>IF('Produktplan Stammdaten'!A395="","",MID('Produktplan Stammdaten'!A395,1,2)&amp;"   "&amp;VLOOKUP(MID('Produktplan Stammdaten'!A395,1,2),tab_Produktplan[],2,FALSE))</f>
        <v>51   Räumliche Planung und Entwicklung</v>
      </c>
      <c r="B445" s="25" t="str">
        <f>IF(LEN('Produktplan Stammdaten'!A395)&lt;3,"",MID('Produktplan Stammdaten'!A395,1,5)&amp;"   "&amp;VLOOKUP(MID('Produktplan Stammdaten'!A395,1,5),tab_Produktplan[],2,FALSE))</f>
        <v>51.10   Stadtentwicklung, Städtebauliche Planung, Verkehrsplanung und Stadterneuerung</v>
      </c>
      <c r="C445" s="25" t="str">
        <f>IF(LEN('Produktplan Stammdaten'!A395)&lt;8,"",MID('Produktplan Stammdaten'!A395,1,8)&amp;"   "&amp;VLOOKUP(MID('Produktplan Stammdaten'!A395,1,8),tab_Produktplan[],2,FALSE))</f>
        <v>51.10.06   Verkehrsentwicklungsplan</v>
      </c>
      <c r="D445" s="25" t="str">
        <f>IF(LEN('Produktplan Stammdaten'!A395)&lt;9,"",MID('Produktplan Stammdaten'!A395,1,11)&amp;"   "&amp;VLOOKUP(MID('Produktplan Stammdaten'!A395,1,11),tab_Produktplan[],2,FALSE))</f>
        <v/>
      </c>
      <c r="E445" s="25" t="str">
        <f>IF('Produktplan Stammdaten'!C395="","",'Produktplan Stammdaten'!C395)</f>
        <v>x</v>
      </c>
    </row>
    <row r="446" spans="1:5" ht="25.5" x14ac:dyDescent="0.2">
      <c r="A446" s="25" t="str">
        <f>IF('Produktplan Stammdaten'!A396="","",MID('Produktplan Stammdaten'!A396,1,2)&amp;"   "&amp;VLOOKUP(MID('Produktplan Stammdaten'!A396,1,2),tab_Produktplan[],2,FALSE))</f>
        <v>51   Räumliche Planung und Entwicklung</v>
      </c>
      <c r="B446" s="25" t="str">
        <f>IF(LEN('Produktplan Stammdaten'!A396)&lt;3,"",MID('Produktplan Stammdaten'!A396,1,5)&amp;"   "&amp;VLOOKUP(MID('Produktplan Stammdaten'!A396,1,5),tab_Produktplan[],2,FALSE))</f>
        <v>51.10   Stadtentwicklung, Städtebauliche Planung, Verkehrsplanung und Stadterneuerung</v>
      </c>
      <c r="C446" s="25" t="str">
        <f>IF(LEN('Produktplan Stammdaten'!A396)&lt;8,"",MID('Produktplan Stammdaten'!A396,1,8)&amp;"   "&amp;VLOOKUP(MID('Produktplan Stammdaten'!A396,1,8),tab_Produktplan[],2,FALSE))</f>
        <v>51.10.07   Konzepte zur Verkehrslenkung und Steuerung</v>
      </c>
      <c r="D446" s="25" t="str">
        <f>IF(LEN('Produktplan Stammdaten'!A396)&lt;9,"",MID('Produktplan Stammdaten'!A396,1,11)&amp;"   "&amp;VLOOKUP(MID('Produktplan Stammdaten'!A396,1,11),tab_Produktplan[],2,FALSE))</f>
        <v/>
      </c>
      <c r="E446" s="25" t="str">
        <f>IF('Produktplan Stammdaten'!C396="","",'Produktplan Stammdaten'!C396)</f>
        <v>x</v>
      </c>
    </row>
    <row r="447" spans="1:5" ht="25.5" x14ac:dyDescent="0.2">
      <c r="A447" s="25" t="str">
        <f>IF('Produktplan Stammdaten'!A397="","",MID('Produktplan Stammdaten'!A397,1,2)&amp;"   "&amp;VLOOKUP(MID('Produktplan Stammdaten'!A397,1,2),tab_Produktplan[],2,FALSE))</f>
        <v>51   Räumliche Planung und Entwicklung</v>
      </c>
      <c r="B447" s="25" t="str">
        <f>IF(LEN('Produktplan Stammdaten'!A397)&lt;3,"",MID('Produktplan Stammdaten'!A397,1,5)&amp;"   "&amp;VLOOKUP(MID('Produktplan Stammdaten'!A397,1,5),tab_Produktplan[],2,FALSE))</f>
        <v>51.10   Stadtentwicklung, Städtebauliche Planung, Verkehrsplanung und Stadterneuerung</v>
      </c>
      <c r="C447" s="25" t="str">
        <f>IF(LEN('Produktplan Stammdaten'!A397)&lt;8,"",MID('Produktplan Stammdaten'!A397,1,8)&amp;"   "&amp;VLOOKUP(MID('Produktplan Stammdaten'!A397,1,8),tab_Produktplan[],2,FALSE))</f>
        <v>51.10.08   Entwurf von Verkehrsanlagen</v>
      </c>
      <c r="D447" s="25" t="str">
        <f>IF(LEN('Produktplan Stammdaten'!A397)&lt;9,"",MID('Produktplan Stammdaten'!A397,1,11)&amp;"   "&amp;VLOOKUP(MID('Produktplan Stammdaten'!A397,1,11),tab_Produktplan[],2,FALSE))</f>
        <v/>
      </c>
      <c r="E447" s="25" t="str">
        <f>IF('Produktplan Stammdaten'!C397="","",'Produktplan Stammdaten'!C397)</f>
        <v>x</v>
      </c>
    </row>
    <row r="448" spans="1:5" ht="25.5" x14ac:dyDescent="0.2">
      <c r="A448" s="25" t="str">
        <f>IF('Produktplan Stammdaten'!A398="","",MID('Produktplan Stammdaten'!A398,1,2)&amp;"   "&amp;VLOOKUP(MID('Produktplan Stammdaten'!A398,1,2),tab_Produktplan[],2,FALSE))</f>
        <v>51   Räumliche Planung und Entwicklung</v>
      </c>
      <c r="B448" s="25" t="str">
        <f>IF(LEN('Produktplan Stammdaten'!A398)&lt;3,"",MID('Produktplan Stammdaten'!A398,1,5)&amp;"   "&amp;VLOOKUP(MID('Produktplan Stammdaten'!A398,1,5),tab_Produktplan[],2,FALSE))</f>
        <v>51.10   Stadtentwicklung, Städtebauliche Planung, Verkehrsplanung und Stadterneuerung</v>
      </c>
      <c r="C448" s="25" t="str">
        <f>IF(LEN('Produktplan Stammdaten'!A398)&lt;8,"",MID('Produktplan Stammdaten'!A398,1,8)&amp;"   "&amp;VLOOKUP(MID('Produktplan Stammdaten'!A398,1,8),tab_Produktplan[],2,FALSE))</f>
        <v>51.10.09   Städtebauliche Sanierungsmaßnahmen und städtebauliche Maßnahmen nach Sonderprogrammen</v>
      </c>
      <c r="D448" s="25" t="str">
        <f>IF(LEN('Produktplan Stammdaten'!A398)&lt;9,"",MID('Produktplan Stammdaten'!A398,1,11)&amp;"   "&amp;VLOOKUP(MID('Produktplan Stammdaten'!A398,1,11),tab_Produktplan[],2,FALSE))</f>
        <v/>
      </c>
      <c r="E448" s="25" t="str">
        <f>IF('Produktplan Stammdaten'!C398="","",'Produktplan Stammdaten'!C398)</f>
        <v>x</v>
      </c>
    </row>
    <row r="449" spans="1:5" ht="25.5" x14ac:dyDescent="0.2">
      <c r="A449" s="25" t="str">
        <f>IF('Produktplan Stammdaten'!A399="","",MID('Produktplan Stammdaten'!A399,1,2)&amp;"   "&amp;VLOOKUP(MID('Produktplan Stammdaten'!A399,1,2),tab_Produktplan[],2,FALSE))</f>
        <v>51   Räumliche Planung und Entwicklung</v>
      </c>
      <c r="B449" s="25" t="str">
        <f>IF(LEN('Produktplan Stammdaten'!A399)&lt;3,"",MID('Produktplan Stammdaten'!A399,1,5)&amp;"   "&amp;VLOOKUP(MID('Produktplan Stammdaten'!A399,1,5),tab_Produktplan[],2,FALSE))</f>
        <v>51.10   Stadtentwicklung, Städtebauliche Planung, Verkehrsplanung und Stadterneuerung</v>
      </c>
      <c r="C449" s="25" t="str">
        <f>IF(LEN('Produktplan Stammdaten'!A399)&lt;8,"",MID('Produktplan Stammdaten'!A399,1,8)&amp;"   "&amp;VLOOKUP(MID('Produktplan Stammdaten'!A399,1,8),tab_Produktplan[],2,FALSE))</f>
        <v>51.10.10   Städtebauliche Entwicklungsmaßnahmen</v>
      </c>
      <c r="D449" s="25" t="str">
        <f>IF(LEN('Produktplan Stammdaten'!A399)&lt;9,"",MID('Produktplan Stammdaten'!A399,1,11)&amp;"   "&amp;VLOOKUP(MID('Produktplan Stammdaten'!A399,1,11),tab_Produktplan[],2,FALSE))</f>
        <v/>
      </c>
      <c r="E449" s="25" t="str">
        <f>IF('Produktplan Stammdaten'!C399="","",'Produktplan Stammdaten'!C399)</f>
        <v>x</v>
      </c>
    </row>
    <row r="450" spans="1:5" ht="25.5" x14ac:dyDescent="0.2">
      <c r="A450" s="25" t="str">
        <f>IF('Produktplan Stammdaten'!A400="","",MID('Produktplan Stammdaten'!A400,1,2)&amp;"   "&amp;VLOOKUP(MID('Produktplan Stammdaten'!A400,1,2),tab_Produktplan[],2,FALSE))</f>
        <v>51   Räumliche Planung und Entwicklung</v>
      </c>
      <c r="B450" s="25" t="str">
        <f>IF(LEN('Produktplan Stammdaten'!A400)&lt;3,"",MID('Produktplan Stammdaten'!A400,1,5)&amp;"   "&amp;VLOOKUP(MID('Produktplan Stammdaten'!A400,1,5),tab_Produktplan[],2,FALSE))</f>
        <v>51.10   Stadtentwicklung, Städtebauliche Planung, Verkehrsplanung und Stadterneuerung</v>
      </c>
      <c r="C450" s="25" t="str">
        <f>IF(LEN('Produktplan Stammdaten'!A400)&lt;8,"",MID('Produktplan Stammdaten'!A400,1,8)&amp;"   "&amp;VLOOKUP(MID('Produktplan Stammdaten'!A400,1,8),tab_Produktplan[],2,FALSE))</f>
        <v>51.10.11   Rechtsverfahren und Gebote</v>
      </c>
      <c r="D450" s="25" t="str">
        <f>IF(LEN('Produktplan Stammdaten'!A400)&lt;9,"",MID('Produktplan Stammdaten'!A400,1,11)&amp;"   "&amp;VLOOKUP(MID('Produktplan Stammdaten'!A400,1,11),tab_Produktplan[],2,FALSE))</f>
        <v/>
      </c>
      <c r="E450" s="25" t="str">
        <f>IF('Produktplan Stammdaten'!C400="","",'Produktplan Stammdaten'!C400)</f>
        <v>x</v>
      </c>
    </row>
    <row r="451" spans="1:5" ht="25.5" x14ac:dyDescent="0.2">
      <c r="A451" s="25" t="str">
        <f>IF('Produktplan Stammdaten'!A401="","",MID('Produktplan Stammdaten'!A401,1,2)&amp;"   "&amp;VLOOKUP(MID('Produktplan Stammdaten'!A401,1,2),tab_Produktplan[],2,FALSE))</f>
        <v>51   Räumliche Planung und Entwicklung</v>
      </c>
      <c r="B451" s="25" t="str">
        <f>IF(LEN('Produktplan Stammdaten'!A401)&lt;3,"",MID('Produktplan Stammdaten'!A401,1,5)&amp;"   "&amp;VLOOKUP(MID('Produktplan Stammdaten'!A401,1,5),tab_Produktplan[],2,FALSE))</f>
        <v>51.10   Stadtentwicklung, Städtebauliche Planung, Verkehrsplanung und Stadterneuerung</v>
      </c>
      <c r="C451" s="25" t="str">
        <f>IF(LEN('Produktplan Stammdaten'!A401)&lt;8,"",MID('Produktplan Stammdaten'!A401,1,8)&amp;"   "&amp;VLOOKUP(MID('Produktplan Stammdaten'!A401,1,8),tab_Produktplan[],2,FALSE))</f>
        <v>51.10.12   Städtebauliche Verträge</v>
      </c>
      <c r="D451" s="25" t="str">
        <f>IF(LEN('Produktplan Stammdaten'!A401)&lt;9,"",MID('Produktplan Stammdaten'!A401,1,11)&amp;"   "&amp;VLOOKUP(MID('Produktplan Stammdaten'!A401,1,11),tab_Produktplan[],2,FALSE))</f>
        <v/>
      </c>
      <c r="E451" s="25" t="str">
        <f>IF('Produktplan Stammdaten'!C401="","",'Produktplan Stammdaten'!C401)</f>
        <v>x</v>
      </c>
    </row>
    <row r="452" spans="1:5" ht="25.5" x14ac:dyDescent="0.2">
      <c r="A452" s="25" t="str">
        <f>IF('Produktplan Stammdaten'!A402="","",MID('Produktplan Stammdaten'!A402,1,2)&amp;"   "&amp;VLOOKUP(MID('Produktplan Stammdaten'!A402,1,2),tab_Produktplan[],2,FALSE))</f>
        <v>51   Räumliche Planung und Entwicklung</v>
      </c>
      <c r="B452" s="25" t="str">
        <f>IF(LEN('Produktplan Stammdaten'!A402)&lt;3,"",MID('Produktplan Stammdaten'!A402,1,5)&amp;"   "&amp;VLOOKUP(MID('Produktplan Stammdaten'!A402,1,5),tab_Produktplan[],2,FALSE))</f>
        <v>51.10   Stadtentwicklung, Städtebauliche Planung, Verkehrsplanung und Stadterneuerung</v>
      </c>
      <c r="C452" s="25" t="str">
        <f>IF(LEN('Produktplan Stammdaten'!A402)&lt;8,"",MID('Produktplan Stammdaten'!A402,1,8)&amp;"   "&amp;VLOOKUP(MID('Produktplan Stammdaten'!A402,1,8),tab_Produktplan[],2,FALSE))</f>
        <v>51.10.13   Planungs- und Gestaltungsberatung</v>
      </c>
      <c r="D452" s="25" t="str">
        <f>IF(LEN('Produktplan Stammdaten'!A402)&lt;9,"",MID('Produktplan Stammdaten'!A402,1,11)&amp;"   "&amp;VLOOKUP(MID('Produktplan Stammdaten'!A402,1,11),tab_Produktplan[],2,FALSE))</f>
        <v/>
      </c>
      <c r="E452" s="25" t="str">
        <f>IF('Produktplan Stammdaten'!C402="","",'Produktplan Stammdaten'!C402)</f>
        <v>x</v>
      </c>
    </row>
    <row r="453" spans="1:5" ht="25.5" x14ac:dyDescent="0.2">
      <c r="A453" s="25" t="str">
        <f>IF('Produktplan Stammdaten'!A403="","",MID('Produktplan Stammdaten'!A403,1,2)&amp;"   "&amp;VLOOKUP(MID('Produktplan Stammdaten'!A403,1,2),tab_Produktplan[],2,FALSE))</f>
        <v>51   Räumliche Planung und Entwicklung</v>
      </c>
      <c r="B453" s="25" t="str">
        <f>IF(LEN('Produktplan Stammdaten'!A403)&lt;3,"",MID('Produktplan Stammdaten'!A403,1,5)&amp;"   "&amp;VLOOKUP(MID('Produktplan Stammdaten'!A403,1,5),tab_Produktplan[],2,FALSE))</f>
        <v>51.11   Flächen- und grundstückbezogene Daten und Grundlagen</v>
      </c>
      <c r="C453" s="25" t="str">
        <f>IF(LEN('Produktplan Stammdaten'!A403)&lt;8,"",MID('Produktplan Stammdaten'!A403,1,8)&amp;"   "&amp;VLOOKUP(MID('Produktplan Stammdaten'!A403,1,8),tab_Produktplan[],2,FALSE))</f>
        <v/>
      </c>
      <c r="D453" s="25" t="str">
        <f>IF(LEN('Produktplan Stammdaten'!A403)&lt;9,"",MID('Produktplan Stammdaten'!A403,1,11)&amp;"   "&amp;VLOOKUP(MID('Produktplan Stammdaten'!A403,1,11),tab_Produktplan[],2,FALSE))</f>
        <v/>
      </c>
      <c r="E453" s="25" t="str">
        <f>IF('Produktplan Stammdaten'!C403="","",'Produktplan Stammdaten'!C403)</f>
        <v>x</v>
      </c>
    </row>
    <row r="454" spans="1:5" ht="25.5" x14ac:dyDescent="0.2">
      <c r="A454" s="25" t="str">
        <f>IF('Produktplan Stammdaten'!A404="","",MID('Produktplan Stammdaten'!A404,1,2)&amp;"   "&amp;VLOOKUP(MID('Produktplan Stammdaten'!A404,1,2),tab_Produktplan[],2,FALSE))</f>
        <v>51   Räumliche Planung und Entwicklung</v>
      </c>
      <c r="B454" s="25" t="str">
        <f>IF(LEN('Produktplan Stammdaten'!A404)&lt;3,"",MID('Produktplan Stammdaten'!A404,1,5)&amp;"   "&amp;VLOOKUP(MID('Produktplan Stammdaten'!A404,1,5),tab_Produktplan[],2,FALSE))</f>
        <v>51.11   Flächen- und grundstückbezogene Daten und Grundlagen</v>
      </c>
      <c r="C454" s="25" t="str">
        <f>IF(LEN('Produktplan Stammdaten'!A404)&lt;8,"",MID('Produktplan Stammdaten'!A404,1,8)&amp;"   "&amp;VLOOKUP(MID('Produktplan Stammdaten'!A404,1,8),tab_Produktplan[],2,FALSE))</f>
        <v>51.11.01   Führung und Bereitstellung des Liegenschaftskatasters</v>
      </c>
      <c r="D454" s="25" t="str">
        <f>IF(LEN('Produktplan Stammdaten'!A404)&lt;9,"",MID('Produktplan Stammdaten'!A404,1,11)&amp;"   "&amp;VLOOKUP(MID('Produktplan Stammdaten'!A404,1,11),tab_Produktplan[],2,FALSE))</f>
        <v/>
      </c>
      <c r="E454" s="25" t="str">
        <f>IF('Produktplan Stammdaten'!C404="","",'Produktplan Stammdaten'!C404)</f>
        <v>x</v>
      </c>
    </row>
    <row r="455" spans="1:5" ht="25.5" x14ac:dyDescent="0.2">
      <c r="A455" s="25" t="str">
        <f>IF('Produktplan Stammdaten'!A405="","",MID('Produktplan Stammdaten'!A405,1,2)&amp;"   "&amp;VLOOKUP(MID('Produktplan Stammdaten'!A405,1,2),tab_Produktplan[],2,FALSE))</f>
        <v>51   Räumliche Planung und Entwicklung</v>
      </c>
      <c r="B455" s="25" t="str">
        <f>IF(LEN('Produktplan Stammdaten'!A405)&lt;3,"",MID('Produktplan Stammdaten'!A405,1,5)&amp;"   "&amp;VLOOKUP(MID('Produktplan Stammdaten'!A405,1,5),tab_Produktplan[],2,FALSE))</f>
        <v>51.11   Flächen- und grundstückbezogene Daten und Grundlagen</v>
      </c>
      <c r="C455" s="25" t="str">
        <f>IF(LEN('Produktplan Stammdaten'!A405)&lt;8,"",MID('Produktplan Stammdaten'!A405,1,8)&amp;"   "&amp;VLOOKUP(MID('Produktplan Stammdaten'!A405,1,8),tab_Produktplan[],2,FALSE))</f>
        <v>51.11.02   Weitere grundstücksbezogene Basisinformationen</v>
      </c>
      <c r="D455" s="25" t="str">
        <f>IF(LEN('Produktplan Stammdaten'!A405)&lt;9,"",MID('Produktplan Stammdaten'!A405,1,11)&amp;"   "&amp;VLOOKUP(MID('Produktplan Stammdaten'!A405,1,11),tab_Produktplan[],2,FALSE))</f>
        <v/>
      </c>
      <c r="E455" s="25" t="str">
        <f>IF('Produktplan Stammdaten'!C405="","",'Produktplan Stammdaten'!C405)</f>
        <v>x</v>
      </c>
    </row>
    <row r="456" spans="1:5" ht="25.5" x14ac:dyDescent="0.2">
      <c r="A456" s="25" t="str">
        <f>IF('Produktplan Stammdaten'!A406="","",MID('Produktplan Stammdaten'!A406,1,2)&amp;"   "&amp;VLOOKUP(MID('Produktplan Stammdaten'!A406,1,2),tab_Produktplan[],2,FALSE))</f>
        <v>51   Räumliche Planung und Entwicklung</v>
      </c>
      <c r="B456" s="25" t="str">
        <f>IF(LEN('Produktplan Stammdaten'!A406)&lt;3,"",MID('Produktplan Stammdaten'!A406,1,5)&amp;"   "&amp;VLOOKUP(MID('Produktplan Stammdaten'!A406,1,5),tab_Produktplan[],2,FALSE))</f>
        <v>51.11   Flächen- und grundstückbezogene Daten und Grundlagen</v>
      </c>
      <c r="C456" s="25" t="str">
        <f>IF(LEN('Produktplan Stammdaten'!A406)&lt;8,"",MID('Produktplan Stammdaten'!A406,1,8)&amp;"   "&amp;VLOOKUP(MID('Produktplan Stammdaten'!A406,1,8),tab_Produktplan[],2,FALSE))</f>
        <v>51.11.03   Vermessungstechnische Ingenieurleistungen</v>
      </c>
      <c r="D456" s="25" t="str">
        <f>IF(LEN('Produktplan Stammdaten'!A406)&lt;9,"",MID('Produktplan Stammdaten'!A406,1,11)&amp;"   "&amp;VLOOKUP(MID('Produktplan Stammdaten'!A406,1,11),tab_Produktplan[],2,FALSE))</f>
        <v/>
      </c>
      <c r="E456" s="25" t="str">
        <f>IF('Produktplan Stammdaten'!C406="","",'Produktplan Stammdaten'!C406)</f>
        <v>x</v>
      </c>
    </row>
    <row r="457" spans="1:5" ht="25.5" x14ac:dyDescent="0.2">
      <c r="A457" s="25" t="str">
        <f>IF('Produktplan Stammdaten'!A407="","",MID('Produktplan Stammdaten'!A407,1,2)&amp;"   "&amp;VLOOKUP(MID('Produktplan Stammdaten'!A407,1,2),tab_Produktplan[],2,FALSE))</f>
        <v>51   Räumliche Planung und Entwicklung</v>
      </c>
      <c r="B457" s="25" t="str">
        <f>IF(LEN('Produktplan Stammdaten'!A407)&lt;3,"",MID('Produktplan Stammdaten'!A407,1,5)&amp;"   "&amp;VLOOKUP(MID('Produktplan Stammdaten'!A407,1,5),tab_Produktplan[],2,FALSE))</f>
        <v>51.11   Flächen- und grundstückbezogene Daten und Grundlagen</v>
      </c>
      <c r="C457" s="25" t="str">
        <f>IF(LEN('Produktplan Stammdaten'!A407)&lt;8,"",MID('Produktplan Stammdaten'!A407,1,8)&amp;"   "&amp;VLOOKUP(MID('Produktplan Stammdaten'!A407,1,8),tab_Produktplan[],2,FALSE))</f>
        <v>51.11.04   Liegenschaftsvermessung</v>
      </c>
      <c r="D457" s="25" t="str">
        <f>IF(LEN('Produktplan Stammdaten'!A407)&lt;9,"",MID('Produktplan Stammdaten'!A407,1,11)&amp;"   "&amp;VLOOKUP(MID('Produktplan Stammdaten'!A407,1,11),tab_Produktplan[],2,FALSE))</f>
        <v/>
      </c>
      <c r="E457" s="25" t="str">
        <f>IF('Produktplan Stammdaten'!C407="","",'Produktplan Stammdaten'!C407)</f>
        <v>x</v>
      </c>
    </row>
    <row r="458" spans="1:5" ht="25.5" x14ac:dyDescent="0.2">
      <c r="A458" s="25" t="str">
        <f>IF('Produktplan Stammdaten'!A408="","",MID('Produktplan Stammdaten'!A408,1,2)&amp;"   "&amp;VLOOKUP(MID('Produktplan Stammdaten'!A408,1,2),tab_Produktplan[],2,FALSE))</f>
        <v>51   Räumliche Planung und Entwicklung</v>
      </c>
      <c r="B458" s="25" t="str">
        <f>IF(LEN('Produktplan Stammdaten'!A408)&lt;3,"",MID('Produktplan Stammdaten'!A408,1,5)&amp;"   "&amp;VLOOKUP(MID('Produktplan Stammdaten'!A408,1,5),tab_Produktplan[],2,FALSE))</f>
        <v>51.11   Flächen- und grundstückbezogene Daten und Grundlagen</v>
      </c>
      <c r="C458" s="25" t="str">
        <f>IF(LEN('Produktplan Stammdaten'!A408)&lt;8,"",MID('Produktplan Stammdaten'!A408,1,8)&amp;"   "&amp;VLOOKUP(MID('Produktplan Stammdaten'!A408,1,8),tab_Produktplan[],2,FALSE))</f>
        <v>51.11.05   Raumbezugsysteme nach Lage und Höhe</v>
      </c>
      <c r="D458" s="25" t="str">
        <f>IF(LEN('Produktplan Stammdaten'!A408)&lt;9,"",MID('Produktplan Stammdaten'!A408,1,11)&amp;"   "&amp;VLOOKUP(MID('Produktplan Stammdaten'!A408,1,11),tab_Produktplan[],2,FALSE))</f>
        <v/>
      </c>
      <c r="E458" s="25" t="str">
        <f>IF('Produktplan Stammdaten'!C408="","",'Produktplan Stammdaten'!C408)</f>
        <v>x</v>
      </c>
    </row>
    <row r="459" spans="1:5" ht="25.5" x14ac:dyDescent="0.2">
      <c r="A459" s="25" t="str">
        <f>IF('Produktplan Stammdaten'!A409="","",MID('Produktplan Stammdaten'!A409,1,2)&amp;"   "&amp;VLOOKUP(MID('Produktplan Stammdaten'!A409,1,2),tab_Produktplan[],2,FALSE))</f>
        <v>51   Räumliche Planung und Entwicklung</v>
      </c>
      <c r="B459" s="25" t="str">
        <f>IF(LEN('Produktplan Stammdaten'!A409)&lt;3,"",MID('Produktplan Stammdaten'!A409,1,5)&amp;"   "&amp;VLOOKUP(MID('Produktplan Stammdaten'!A409,1,5),tab_Produktplan[],2,FALSE))</f>
        <v>51.11   Flächen- und grundstückbezogene Daten und Grundlagen</v>
      </c>
      <c r="C459" s="25" t="str">
        <f>IF(LEN('Produktplan Stammdaten'!A409)&lt;8,"",MID('Produktplan Stammdaten'!A409,1,8)&amp;"   "&amp;VLOOKUP(MID('Produktplan Stammdaten'!A409,1,8),tab_Produktplan[],2,FALSE))</f>
        <v>51.11.06   Grundlagen raumbezogener Informationssysteme</v>
      </c>
      <c r="D459" s="25" t="str">
        <f>IF(LEN('Produktplan Stammdaten'!A409)&lt;9,"",MID('Produktplan Stammdaten'!A409,1,11)&amp;"   "&amp;VLOOKUP(MID('Produktplan Stammdaten'!A409,1,11),tab_Produktplan[],2,FALSE))</f>
        <v/>
      </c>
      <c r="E459" s="25" t="str">
        <f>IF('Produktplan Stammdaten'!C409="","",'Produktplan Stammdaten'!C409)</f>
        <v>x</v>
      </c>
    </row>
    <row r="460" spans="1:5" ht="25.5" x14ac:dyDescent="0.2">
      <c r="A460" s="25" t="str">
        <f>IF('Produktplan Stammdaten'!A410="","",MID('Produktplan Stammdaten'!A410,1,2)&amp;"   "&amp;VLOOKUP(MID('Produktplan Stammdaten'!A410,1,2),tab_Produktplan[],2,FALSE))</f>
        <v>51   Räumliche Planung und Entwicklung</v>
      </c>
      <c r="B460" s="25" t="str">
        <f>IF(LEN('Produktplan Stammdaten'!A410)&lt;3,"",MID('Produktplan Stammdaten'!A410,1,5)&amp;"   "&amp;VLOOKUP(MID('Produktplan Stammdaten'!A410,1,5),tab_Produktplan[],2,FALSE))</f>
        <v>51.11   Flächen- und grundstückbezogene Daten und Grundlagen</v>
      </c>
      <c r="C460" s="25" t="str">
        <f>IF(LEN('Produktplan Stammdaten'!A410)&lt;8,"",MID('Produktplan Stammdaten'!A410,1,8)&amp;"   "&amp;VLOOKUP(MID('Produktplan Stammdaten'!A410,1,8),tab_Produktplan[],2,FALSE))</f>
        <v>51.11.07   Führung und Bereitstellung von Karten und Geodaten</v>
      </c>
      <c r="D460" s="25" t="str">
        <f>IF(LEN('Produktplan Stammdaten'!A410)&lt;9,"",MID('Produktplan Stammdaten'!A410,1,11)&amp;"   "&amp;VLOOKUP(MID('Produktplan Stammdaten'!A410,1,11),tab_Produktplan[],2,FALSE))</f>
        <v/>
      </c>
      <c r="E460" s="25" t="str">
        <f>IF('Produktplan Stammdaten'!C410="","",'Produktplan Stammdaten'!C410)</f>
        <v>x</v>
      </c>
    </row>
    <row r="461" spans="1:5" ht="25.5" x14ac:dyDescent="0.2">
      <c r="A461" s="25" t="str">
        <f>IF('Produktplan Stammdaten'!A411="","",MID('Produktplan Stammdaten'!A411,1,2)&amp;"   "&amp;VLOOKUP(MID('Produktplan Stammdaten'!A411,1,2),tab_Produktplan[],2,FALSE))</f>
        <v>51   Räumliche Planung und Entwicklung</v>
      </c>
      <c r="B461" s="25" t="str">
        <f>IF(LEN('Produktplan Stammdaten'!A411)&lt;3,"",MID('Produktplan Stammdaten'!A411,1,5)&amp;"   "&amp;VLOOKUP(MID('Produktplan Stammdaten'!A411,1,5),tab_Produktplan[],2,FALSE))</f>
        <v>51.11   Flächen- und grundstückbezogene Daten und Grundlagen</v>
      </c>
      <c r="C461" s="25" t="str">
        <f>IF(LEN('Produktplan Stammdaten'!A411)&lt;8,"",MID('Produktplan Stammdaten'!A411,1,8)&amp;"   "&amp;VLOOKUP(MID('Produktplan Stammdaten'!A411,1,8),tab_Produktplan[],2,FALSE))</f>
        <v>51.11.08   Umlegungsverfahren nach Baugesetzbuch und sonstige Ordnungsmaßnahmen</v>
      </c>
      <c r="D461" s="25" t="str">
        <f>IF(LEN('Produktplan Stammdaten'!A411)&lt;9,"",MID('Produktplan Stammdaten'!A411,1,11)&amp;"   "&amp;VLOOKUP(MID('Produktplan Stammdaten'!A411,1,11),tab_Produktplan[],2,FALSE))</f>
        <v/>
      </c>
      <c r="E461" s="25" t="str">
        <f>IF('Produktplan Stammdaten'!C411="","",'Produktplan Stammdaten'!C411)</f>
        <v>x</v>
      </c>
    </row>
    <row r="462" spans="1:5" ht="25.5" x14ac:dyDescent="0.2">
      <c r="A462" s="25" t="str">
        <f>IF('Produktplan Stammdaten'!A412="","",MID('Produktplan Stammdaten'!A412,1,2)&amp;"   "&amp;VLOOKUP(MID('Produktplan Stammdaten'!A412,1,2),tab_Produktplan[],2,FALSE))</f>
        <v>51   Räumliche Planung und Entwicklung</v>
      </c>
      <c r="B462" s="25" t="str">
        <f>IF(LEN('Produktplan Stammdaten'!A412)&lt;3,"",MID('Produktplan Stammdaten'!A412,1,5)&amp;"   "&amp;VLOOKUP(MID('Produktplan Stammdaten'!A412,1,5),tab_Produktplan[],2,FALSE))</f>
        <v>51.11   Flächen- und grundstückbezogene Daten und Grundlagen</v>
      </c>
      <c r="C462" s="25" t="str">
        <f>IF(LEN('Produktplan Stammdaten'!A412)&lt;8,"",MID('Produktplan Stammdaten'!A412,1,8)&amp;"   "&amp;VLOOKUP(MID('Produktplan Stammdaten'!A412,1,8),tab_Produktplan[],2,FALSE))</f>
        <v>51.11.09   Realisierungsuntersuchungen zur Baulandbereitstellung</v>
      </c>
      <c r="D462" s="25" t="str">
        <f>IF(LEN('Produktplan Stammdaten'!A412)&lt;9,"",MID('Produktplan Stammdaten'!A412,1,11)&amp;"   "&amp;VLOOKUP(MID('Produktplan Stammdaten'!A412,1,11),tab_Produktplan[],2,FALSE))</f>
        <v/>
      </c>
      <c r="E462" s="25" t="str">
        <f>IF('Produktplan Stammdaten'!C412="","",'Produktplan Stammdaten'!C412)</f>
        <v>x</v>
      </c>
    </row>
    <row r="463" spans="1:5" ht="38.25" x14ac:dyDescent="0.2">
      <c r="A463" s="25" t="str">
        <f>IF('Produktplan Stammdaten'!A413="","",MID('Produktplan Stammdaten'!A413,1,2)&amp;"   "&amp;VLOOKUP(MID('Produktplan Stammdaten'!A413,1,2),tab_Produktplan[],2,FALSE))</f>
        <v>51   Räumliche Planung und Entwicklung</v>
      </c>
      <c r="B463" s="25" t="str">
        <f>IF(LEN('Produktplan Stammdaten'!A413)&lt;3,"",MID('Produktplan Stammdaten'!A413,1,5)&amp;"   "&amp;VLOOKUP(MID('Produktplan Stammdaten'!A413,1,5),tab_Produktplan[],2,FALSE))</f>
        <v>51.11   Flächen- und grundstückbezogene Daten und Grundlagen</v>
      </c>
      <c r="C463" s="25" t="str">
        <f>IF(LEN('Produktplan Stammdaten'!A413)&lt;8,"",MID('Produktplan Stammdaten'!A413,1,8)&amp;"   "&amp;VLOOKUP(MID('Produktplan Stammdaten'!A413,1,8),tab_Produktplan[],2,FALSE))</f>
        <v>51.11.10   Führung und Bereitstellung der Kaufpreissammlung, Markt- und Preisanalysen (Gutachterausschuss)</v>
      </c>
      <c r="D463" s="25" t="str">
        <f>IF(LEN('Produktplan Stammdaten'!A413)&lt;9,"",MID('Produktplan Stammdaten'!A413,1,11)&amp;"   "&amp;VLOOKUP(MID('Produktplan Stammdaten'!A413,1,11),tab_Produktplan[],2,FALSE))</f>
        <v/>
      </c>
      <c r="E463" s="25" t="str">
        <f>IF('Produktplan Stammdaten'!C413="","",'Produktplan Stammdaten'!C413)</f>
        <v>x</v>
      </c>
    </row>
    <row r="464" spans="1:5" ht="25.5" x14ac:dyDescent="0.2">
      <c r="A464" s="25" t="str">
        <f>IF('Produktplan Stammdaten'!A414="","",MID('Produktplan Stammdaten'!A414,1,2)&amp;"   "&amp;VLOOKUP(MID('Produktplan Stammdaten'!A414,1,2),tab_Produktplan[],2,FALSE))</f>
        <v>51   Räumliche Planung und Entwicklung</v>
      </c>
      <c r="B464" s="25" t="str">
        <f>IF(LEN('Produktplan Stammdaten'!A414)&lt;3,"",MID('Produktplan Stammdaten'!A414,1,5)&amp;"   "&amp;VLOOKUP(MID('Produktplan Stammdaten'!A414,1,5),tab_Produktplan[],2,FALSE))</f>
        <v>51.11   Flächen- und grundstückbezogene Daten und Grundlagen</v>
      </c>
      <c r="C464" s="25" t="str">
        <f>IF(LEN('Produktplan Stammdaten'!A414)&lt;8,"",MID('Produktplan Stammdaten'!A414,1,8)&amp;"   "&amp;VLOOKUP(MID('Produktplan Stammdaten'!A414,1,8),tab_Produktplan[],2,FALSE))</f>
        <v>51.11.11   Erstellung von Wertgutachten (Gutachterausschuss)</v>
      </c>
      <c r="D464" s="25" t="str">
        <f>IF(LEN('Produktplan Stammdaten'!A414)&lt;9,"",MID('Produktplan Stammdaten'!A414,1,11)&amp;"   "&amp;VLOOKUP(MID('Produktplan Stammdaten'!A414,1,11),tab_Produktplan[],2,FALSE))</f>
        <v/>
      </c>
      <c r="E464" s="25" t="str">
        <f>IF('Produktplan Stammdaten'!C414="","",'Produktplan Stammdaten'!C414)</f>
        <v>x</v>
      </c>
    </row>
    <row r="465" spans="1:5" x14ac:dyDescent="0.2">
      <c r="A465" s="25" t="str">
        <f>IF('Produktplan Stammdaten'!A415="","",MID('Produktplan Stammdaten'!A415,1,2)&amp;"   "&amp;VLOOKUP(MID('Produktplan Stammdaten'!A415,1,2),tab_Produktplan[],2,FALSE))</f>
        <v>51   Räumliche Planung und Entwicklung</v>
      </c>
      <c r="B465" s="25" t="str">
        <f>IF(LEN('Produktplan Stammdaten'!A415)&lt;3,"",MID('Produktplan Stammdaten'!A415,1,5)&amp;"   "&amp;VLOOKUP(MID('Produktplan Stammdaten'!A415,1,5),tab_Produktplan[],2,FALSE))</f>
        <v>51.12   Flurneuordnung</v>
      </c>
      <c r="C465" s="25" t="str">
        <f>IF(LEN('Produktplan Stammdaten'!A415)&lt;8,"",MID('Produktplan Stammdaten'!A415,1,8)&amp;"   "&amp;VLOOKUP(MID('Produktplan Stammdaten'!A415,1,8),tab_Produktplan[],2,FALSE))</f>
        <v/>
      </c>
      <c r="D465" s="25" t="str">
        <f>IF(LEN('Produktplan Stammdaten'!A415)&lt;9,"",MID('Produktplan Stammdaten'!A415,1,11)&amp;"   "&amp;VLOOKUP(MID('Produktplan Stammdaten'!A415,1,11),tab_Produktplan[],2,FALSE))</f>
        <v/>
      </c>
      <c r="E465" s="25" t="str">
        <f>IF('Produktplan Stammdaten'!C415="","",'Produktplan Stammdaten'!C415)</f>
        <v>x</v>
      </c>
    </row>
    <row r="466" spans="1:5" ht="25.5" x14ac:dyDescent="0.2">
      <c r="A466" s="25" t="str">
        <f>IF('Produktplan Stammdaten'!A416="","",MID('Produktplan Stammdaten'!A416,1,2)&amp;"   "&amp;VLOOKUP(MID('Produktplan Stammdaten'!A416,1,2),tab_Produktplan[],2,FALSE))</f>
        <v>51   Räumliche Planung und Entwicklung</v>
      </c>
      <c r="B466" s="25" t="str">
        <f>IF(LEN('Produktplan Stammdaten'!A416)&lt;3,"",MID('Produktplan Stammdaten'!A416,1,5)&amp;"   "&amp;VLOOKUP(MID('Produktplan Stammdaten'!A416,1,5),tab_Produktplan[],2,FALSE))</f>
        <v>51.12   Flurneuordnung</v>
      </c>
      <c r="C466" s="25" t="str">
        <f>IF(LEN('Produktplan Stammdaten'!A416)&lt;8,"",MID('Produktplan Stammdaten'!A416,1,8)&amp;"   "&amp;VLOOKUP(MID('Produktplan Stammdaten'!A416,1,8),tab_Produktplan[],2,FALSE))</f>
        <v>51.12.01   Flurneuordnung und Landentwicklung, Land- und Forstwirtschaft und Naturschutz</v>
      </c>
      <c r="D466" s="25" t="str">
        <f>IF(LEN('Produktplan Stammdaten'!A416)&lt;9,"",MID('Produktplan Stammdaten'!A416,1,11)&amp;"   "&amp;VLOOKUP(MID('Produktplan Stammdaten'!A416,1,11),tab_Produktplan[],2,FALSE))</f>
        <v/>
      </c>
      <c r="E466" s="25" t="str">
        <f>IF('Produktplan Stammdaten'!C416="","",'Produktplan Stammdaten'!C416)</f>
        <v>x</v>
      </c>
    </row>
    <row r="467" spans="1:5" ht="25.5" x14ac:dyDescent="0.2">
      <c r="A467" s="25" t="str">
        <f>IF('Produktplan Stammdaten'!A417="","",MID('Produktplan Stammdaten'!A417,1,2)&amp;"   "&amp;VLOOKUP(MID('Produktplan Stammdaten'!A417,1,2),tab_Produktplan[],2,FALSE))</f>
        <v>51   Räumliche Planung und Entwicklung</v>
      </c>
      <c r="B467" s="25" t="str">
        <f>IF(LEN('Produktplan Stammdaten'!A417)&lt;3,"",MID('Produktplan Stammdaten'!A417,1,5)&amp;"   "&amp;VLOOKUP(MID('Produktplan Stammdaten'!A417,1,5),tab_Produktplan[],2,FALSE))</f>
        <v>51.12   Flurneuordnung</v>
      </c>
      <c r="C467" s="25" t="str">
        <f>IF(LEN('Produktplan Stammdaten'!A417)&lt;8,"",MID('Produktplan Stammdaten'!A417,1,8)&amp;"   "&amp;VLOOKUP(MID('Produktplan Stammdaten'!A417,1,8),tab_Produktplan[],2,FALSE))</f>
        <v>51.12.02   Flurneuordnung zur Umsetzung von Infrastrukturmaßnahmen</v>
      </c>
      <c r="D467" s="25" t="str">
        <f>IF(LEN('Produktplan Stammdaten'!A417)&lt;9,"",MID('Produktplan Stammdaten'!A417,1,11)&amp;"   "&amp;VLOOKUP(MID('Produktplan Stammdaten'!A417,1,11),tab_Produktplan[],2,FALSE))</f>
        <v/>
      </c>
      <c r="E467" s="25" t="str">
        <f>IF('Produktplan Stammdaten'!C417="","",'Produktplan Stammdaten'!C417)</f>
        <v>x</v>
      </c>
    </row>
    <row r="468" spans="1:5" ht="25.5" x14ac:dyDescent="0.2">
      <c r="A468" s="25" t="str">
        <f>IF('Produktplan Stammdaten'!A418="","",MID('Produktplan Stammdaten'!A418,1,2)&amp;"   "&amp;VLOOKUP(MID('Produktplan Stammdaten'!A418,1,2),tab_Produktplan[],2,FALSE))</f>
        <v>51   Räumliche Planung und Entwicklung</v>
      </c>
      <c r="B468" s="25" t="str">
        <f>IF(LEN('Produktplan Stammdaten'!A418)&lt;3,"",MID('Produktplan Stammdaten'!A418,1,5)&amp;"   "&amp;VLOOKUP(MID('Produktplan Stammdaten'!A418,1,5),tab_Produktplan[],2,FALSE))</f>
        <v>51.12   Flurneuordnung</v>
      </c>
      <c r="C468" s="25" t="str">
        <f>IF(LEN('Produktplan Stammdaten'!A418)&lt;8,"",MID('Produktplan Stammdaten'!A418,1,8)&amp;"   "&amp;VLOOKUP(MID('Produktplan Stammdaten'!A418,1,8),tab_Produktplan[],2,FALSE))</f>
        <v>51.12.03   Flurneuordnung für eine ganzheitliche innerörtliche Strukturentwicklung</v>
      </c>
      <c r="D468" s="25" t="str">
        <f>IF(LEN('Produktplan Stammdaten'!A418)&lt;9,"",MID('Produktplan Stammdaten'!A418,1,11)&amp;"   "&amp;VLOOKUP(MID('Produktplan Stammdaten'!A418,1,11),tab_Produktplan[],2,FALSE))</f>
        <v/>
      </c>
      <c r="E468" s="25" t="str">
        <f>IF('Produktplan Stammdaten'!C418="","",'Produktplan Stammdaten'!C418)</f>
        <v>x</v>
      </c>
    </row>
    <row r="469" spans="1:5" ht="25.5" x14ac:dyDescent="0.2">
      <c r="A469" s="25" t="str">
        <f>IF('Produktplan Stammdaten'!A419="","",MID('Produktplan Stammdaten'!A419,1,2)&amp;"   "&amp;VLOOKUP(MID('Produktplan Stammdaten'!A419,1,2),tab_Produktplan[],2,FALSE))</f>
        <v>51   Räumliche Planung und Entwicklung</v>
      </c>
      <c r="B469" s="25" t="str">
        <f>IF(LEN('Produktplan Stammdaten'!A419)&lt;3,"",MID('Produktplan Stammdaten'!A419,1,5)&amp;"   "&amp;VLOOKUP(MID('Produktplan Stammdaten'!A419,1,5),tab_Produktplan[],2,FALSE))</f>
        <v>51.12   Flurneuordnung</v>
      </c>
      <c r="C469" s="25" t="str">
        <f>IF(LEN('Produktplan Stammdaten'!A419)&lt;8,"",MID('Produktplan Stammdaten'!A419,1,8)&amp;"   "&amp;VLOOKUP(MID('Produktplan Stammdaten'!A419,1,8),tab_Produktplan[],2,FALSE))</f>
        <v>51.12.04   Projektbezogene Entwicklungsplanung; Beratung und Moderation im ländlichen Raum</v>
      </c>
      <c r="D469" s="25" t="str">
        <f>IF(LEN('Produktplan Stammdaten'!A419)&lt;9,"",MID('Produktplan Stammdaten'!A419,1,11)&amp;"   "&amp;VLOOKUP(MID('Produktplan Stammdaten'!A419,1,11),tab_Produktplan[],2,FALSE))</f>
        <v/>
      </c>
      <c r="E469" s="25" t="str">
        <f>IF('Produktplan Stammdaten'!C419="","",'Produktplan Stammdaten'!C419)</f>
        <v>x</v>
      </c>
    </row>
    <row r="470" spans="1:5" x14ac:dyDescent="0.2">
      <c r="A470" s="25" t="str">
        <f>IF('Produktplan Stammdaten'!A420="","",MID('Produktplan Stammdaten'!A420,1,2)&amp;"   "&amp;VLOOKUP(MID('Produktplan Stammdaten'!A420,1,2),tab_Produktplan[],2,FALSE))</f>
        <v>51   Räumliche Planung und Entwicklung</v>
      </c>
      <c r="B470" s="25" t="str">
        <f>IF(LEN('Produktplan Stammdaten'!A420)&lt;3,"",MID('Produktplan Stammdaten'!A420,1,5)&amp;"   "&amp;VLOOKUP(MID('Produktplan Stammdaten'!A420,1,5),tab_Produktplan[],2,FALSE))</f>
        <v>51.12   Flurneuordnung</v>
      </c>
      <c r="C470" s="25" t="str">
        <f>IF(LEN('Produktplan Stammdaten'!A420)&lt;8,"",MID('Produktplan Stammdaten'!A420,1,8)&amp;"   "&amp;VLOOKUP(MID('Produktplan Stammdaten'!A420,1,8),tab_Produktplan[],2,FALSE))</f>
        <v>51.12.05   Freiwilliger Nutzungsaustausch</v>
      </c>
      <c r="D470" s="25" t="str">
        <f>IF(LEN('Produktplan Stammdaten'!A420)&lt;9,"",MID('Produktplan Stammdaten'!A420,1,11)&amp;"   "&amp;VLOOKUP(MID('Produktplan Stammdaten'!A420,1,11),tab_Produktplan[],2,FALSE))</f>
        <v/>
      </c>
      <c r="E470" s="25" t="str">
        <f>IF('Produktplan Stammdaten'!C420="","",'Produktplan Stammdaten'!C420)</f>
        <v>x</v>
      </c>
    </row>
    <row r="471" spans="1:5" x14ac:dyDescent="0.2">
      <c r="A471" s="25" t="str">
        <f>IF('Produktplan Stammdaten'!A421="","",MID('Produktplan Stammdaten'!A421,1,2)&amp;"   "&amp;VLOOKUP(MID('Produktplan Stammdaten'!A421,1,2),tab_Produktplan[],2,FALSE))</f>
        <v>51   Räumliche Planung und Entwicklung</v>
      </c>
      <c r="B471" s="25" t="str">
        <f>IF(LEN('Produktplan Stammdaten'!A421)&lt;3,"",MID('Produktplan Stammdaten'!A421,1,5)&amp;"   "&amp;VLOOKUP(MID('Produktplan Stammdaten'!A421,1,5),tab_Produktplan[],2,FALSE))</f>
        <v>51.12   Flurneuordnung</v>
      </c>
      <c r="C471" s="25" t="str">
        <f>IF(LEN('Produktplan Stammdaten'!A421)&lt;8,"",MID('Produktplan Stammdaten'!A421,1,8)&amp;"   "&amp;VLOOKUP(MID('Produktplan Stammdaten'!A421,1,8),tab_Produktplan[],2,FALSE))</f>
        <v>51.12.06   Sicherstellung der Belange der Landentwicklung</v>
      </c>
      <c r="D471" s="25" t="str">
        <f>IF(LEN('Produktplan Stammdaten'!A421)&lt;9,"",MID('Produktplan Stammdaten'!A421,1,11)&amp;"   "&amp;VLOOKUP(MID('Produktplan Stammdaten'!A421,1,11),tab_Produktplan[],2,FALSE))</f>
        <v/>
      </c>
      <c r="E471" s="25" t="str">
        <f>IF('Produktplan Stammdaten'!C421="","",'Produktplan Stammdaten'!C421)</f>
        <v>x</v>
      </c>
    </row>
    <row r="472" spans="1:5" ht="25.5" x14ac:dyDescent="0.2">
      <c r="A472" s="25" t="str">
        <f>IF('Produktplan Stammdaten'!A422="","",MID('Produktplan Stammdaten'!A422,1,2)&amp;"   "&amp;VLOOKUP(MID('Produktplan Stammdaten'!A422,1,2),tab_Produktplan[],2,FALSE))</f>
        <v>51   Räumliche Planung und Entwicklung</v>
      </c>
      <c r="B472" s="25" t="str">
        <f>IF(LEN('Produktplan Stammdaten'!A422)&lt;3,"",MID('Produktplan Stammdaten'!A422,1,5)&amp;"   "&amp;VLOOKUP(MID('Produktplan Stammdaten'!A422,1,5),tab_Produktplan[],2,FALSE))</f>
        <v>51.12   Flurneuordnung</v>
      </c>
      <c r="C472" s="25" t="str">
        <f>IF(LEN('Produktplan Stammdaten'!A422)&lt;8,"",MID('Produktplan Stammdaten'!A422,1,8)&amp;"   "&amp;VLOOKUP(MID('Produktplan Stammdaten'!A422,1,8),tab_Produktplan[],2,FALSE))</f>
        <v>51.12.07   Vertretung der Kommune in Flurneuordnungsverfahren</v>
      </c>
      <c r="D472" s="25" t="str">
        <f>IF(LEN('Produktplan Stammdaten'!A422)&lt;9,"",MID('Produktplan Stammdaten'!A422,1,11)&amp;"   "&amp;VLOOKUP(MID('Produktplan Stammdaten'!A422,1,11),tab_Produktplan[],2,FALSE))</f>
        <v/>
      </c>
      <c r="E472" s="25" t="str">
        <f>IF('Produktplan Stammdaten'!C422="","",'Produktplan Stammdaten'!C422)</f>
        <v>x</v>
      </c>
    </row>
    <row r="473" spans="1:5" x14ac:dyDescent="0.2">
      <c r="A473" s="25" t="str">
        <f>IF('Produktplan Stammdaten'!A423="","",MID('Produktplan Stammdaten'!A423,1,2)&amp;"   "&amp;VLOOKUP(MID('Produktplan Stammdaten'!A423,1,2),tab_Produktplan[],2,FALSE))</f>
        <v>52   Bauen und Wohnen</v>
      </c>
      <c r="B473" s="25" t="str">
        <f>IF(LEN('Produktplan Stammdaten'!A423)&lt;3,"",MID('Produktplan Stammdaten'!A423,1,5)&amp;"   "&amp;VLOOKUP(MID('Produktplan Stammdaten'!A423,1,5),tab_Produktplan[],2,FALSE))</f>
        <v/>
      </c>
      <c r="C473" s="25" t="str">
        <f>IF(LEN('Produktplan Stammdaten'!A423)&lt;8,"",MID('Produktplan Stammdaten'!A423,1,8)&amp;"   "&amp;VLOOKUP(MID('Produktplan Stammdaten'!A423,1,8),tab_Produktplan[],2,FALSE))</f>
        <v/>
      </c>
      <c r="D473" s="25" t="str">
        <f>IF(LEN('Produktplan Stammdaten'!A423)&lt;9,"",MID('Produktplan Stammdaten'!A423,1,11)&amp;"   "&amp;VLOOKUP(MID('Produktplan Stammdaten'!A423,1,11),tab_Produktplan[],2,FALSE))</f>
        <v/>
      </c>
      <c r="E473" s="25" t="str">
        <f>IF('Produktplan Stammdaten'!C423="","",'Produktplan Stammdaten'!C423)</f>
        <v>x</v>
      </c>
    </row>
    <row r="474" spans="1:5" x14ac:dyDescent="0.2">
      <c r="A474" s="25" t="str">
        <f>IF('Produktplan Stammdaten'!A424="","",MID('Produktplan Stammdaten'!A424,1,2)&amp;"   "&amp;VLOOKUP(MID('Produktplan Stammdaten'!A424,1,2),tab_Produktplan[],2,FALSE))</f>
        <v>52   Bauen und Wohnen</v>
      </c>
      <c r="B474" s="25" t="str">
        <f>IF(LEN('Produktplan Stammdaten'!A424)&lt;3,"",MID('Produktplan Stammdaten'!A424,1,5)&amp;"   "&amp;VLOOKUP(MID('Produktplan Stammdaten'!A424,1,5),tab_Produktplan[],2,FALSE))</f>
        <v>52.10   Bauordnung</v>
      </c>
      <c r="C474" s="25" t="str">
        <f>IF(LEN('Produktplan Stammdaten'!A424)&lt;8,"",MID('Produktplan Stammdaten'!A424,1,8)&amp;"   "&amp;VLOOKUP(MID('Produktplan Stammdaten'!A424,1,8),tab_Produktplan[],2,FALSE))</f>
        <v/>
      </c>
      <c r="D474" s="25" t="str">
        <f>IF(LEN('Produktplan Stammdaten'!A424)&lt;9,"",MID('Produktplan Stammdaten'!A424,1,11)&amp;"   "&amp;VLOOKUP(MID('Produktplan Stammdaten'!A424,1,11),tab_Produktplan[],2,FALSE))</f>
        <v/>
      </c>
      <c r="E474" s="25" t="str">
        <f>IF('Produktplan Stammdaten'!C424="","",'Produktplan Stammdaten'!C424)</f>
        <v>x</v>
      </c>
    </row>
    <row r="475" spans="1:5" x14ac:dyDescent="0.2">
      <c r="A475" s="25" t="str">
        <f>IF('Produktplan Stammdaten'!A425="","",MID('Produktplan Stammdaten'!A425,1,2)&amp;"   "&amp;VLOOKUP(MID('Produktplan Stammdaten'!A425,1,2),tab_Produktplan[],2,FALSE))</f>
        <v>52   Bauen und Wohnen</v>
      </c>
      <c r="B475" s="25" t="str">
        <f>IF(LEN('Produktplan Stammdaten'!A425)&lt;3,"",MID('Produktplan Stammdaten'!A425,1,5)&amp;"   "&amp;VLOOKUP(MID('Produktplan Stammdaten'!A425,1,5),tab_Produktplan[],2,FALSE))</f>
        <v>52.10   Bauordnung</v>
      </c>
      <c r="C475" s="25" t="str">
        <f>IF(LEN('Produktplan Stammdaten'!A425)&lt;8,"",MID('Produktplan Stammdaten'!A425,1,8)&amp;"   "&amp;VLOOKUP(MID('Produktplan Stammdaten'!A425,1,8),tab_Produktplan[],2,FALSE))</f>
        <v>52.10.01   Bauvoranfrage</v>
      </c>
      <c r="D475" s="25" t="str">
        <f>IF(LEN('Produktplan Stammdaten'!A425)&lt;9,"",MID('Produktplan Stammdaten'!A425,1,11)&amp;"   "&amp;VLOOKUP(MID('Produktplan Stammdaten'!A425,1,11),tab_Produktplan[],2,FALSE))</f>
        <v/>
      </c>
      <c r="E475" s="25" t="str">
        <f>IF('Produktplan Stammdaten'!C425="","",'Produktplan Stammdaten'!C425)</f>
        <v>x</v>
      </c>
    </row>
    <row r="476" spans="1:5" x14ac:dyDescent="0.2">
      <c r="A476" s="25" t="str">
        <f>IF('Produktplan Stammdaten'!A426="","",MID('Produktplan Stammdaten'!A426,1,2)&amp;"   "&amp;VLOOKUP(MID('Produktplan Stammdaten'!A426,1,2),tab_Produktplan[],2,FALSE))</f>
        <v>52   Bauen und Wohnen</v>
      </c>
      <c r="B476" s="25" t="str">
        <f>IF(LEN('Produktplan Stammdaten'!A426)&lt;3,"",MID('Produktplan Stammdaten'!A426,1,5)&amp;"   "&amp;VLOOKUP(MID('Produktplan Stammdaten'!A426,1,5),tab_Produktplan[],2,FALSE))</f>
        <v>52.10   Bauordnung</v>
      </c>
      <c r="C476" s="25" t="str">
        <f>IF(LEN('Produktplan Stammdaten'!A426)&lt;8,"",MID('Produktplan Stammdaten'!A426,1,8)&amp;"   "&amp;VLOOKUP(MID('Produktplan Stammdaten'!A426,1,8),tab_Produktplan[],2,FALSE))</f>
        <v>52.10.02   Baugenehmigungsverfahren</v>
      </c>
      <c r="D476" s="25" t="str">
        <f>IF(LEN('Produktplan Stammdaten'!A426)&lt;9,"",MID('Produktplan Stammdaten'!A426,1,11)&amp;"   "&amp;VLOOKUP(MID('Produktplan Stammdaten'!A426,1,11),tab_Produktplan[],2,FALSE))</f>
        <v/>
      </c>
      <c r="E476" s="25" t="str">
        <f>IF('Produktplan Stammdaten'!C426="","",'Produktplan Stammdaten'!C426)</f>
        <v>x</v>
      </c>
    </row>
    <row r="477" spans="1:5" x14ac:dyDescent="0.2">
      <c r="A477" s="25" t="str">
        <f>IF('Produktplan Stammdaten'!A427="","",MID('Produktplan Stammdaten'!A427,1,2)&amp;"   "&amp;VLOOKUP(MID('Produktplan Stammdaten'!A427,1,2),tab_Produktplan[],2,FALSE))</f>
        <v>52   Bauen und Wohnen</v>
      </c>
      <c r="B477" s="25" t="str">
        <f>IF(LEN('Produktplan Stammdaten'!A427)&lt;3,"",MID('Produktplan Stammdaten'!A427,1,5)&amp;"   "&amp;VLOOKUP(MID('Produktplan Stammdaten'!A427,1,5),tab_Produktplan[],2,FALSE))</f>
        <v>52.10   Bauordnung</v>
      </c>
      <c r="C477" s="25" t="str">
        <f>IF(LEN('Produktplan Stammdaten'!A427)&lt;8,"",MID('Produktplan Stammdaten'!A427,1,8)&amp;"   "&amp;VLOOKUP(MID('Produktplan Stammdaten'!A427,1,8),tab_Produktplan[],2,FALSE))</f>
        <v>52.10.03   Kenntnisgabeverfahren</v>
      </c>
      <c r="D477" s="25" t="str">
        <f>IF(LEN('Produktplan Stammdaten'!A427)&lt;9,"",MID('Produktplan Stammdaten'!A427,1,11)&amp;"   "&amp;VLOOKUP(MID('Produktplan Stammdaten'!A427,1,11),tab_Produktplan[],2,FALSE))</f>
        <v/>
      </c>
      <c r="E477" s="25" t="str">
        <f>IF('Produktplan Stammdaten'!C427="","",'Produktplan Stammdaten'!C427)</f>
        <v>x</v>
      </c>
    </row>
    <row r="478" spans="1:5" x14ac:dyDescent="0.2">
      <c r="A478" s="25" t="str">
        <f>IF('Produktplan Stammdaten'!A428="","",MID('Produktplan Stammdaten'!A428,1,2)&amp;"   "&amp;VLOOKUP(MID('Produktplan Stammdaten'!A428,1,2),tab_Produktplan[],2,FALSE))</f>
        <v>52   Bauen und Wohnen</v>
      </c>
      <c r="B478" s="25" t="str">
        <f>IF(LEN('Produktplan Stammdaten'!A428)&lt;3,"",MID('Produktplan Stammdaten'!A428,1,5)&amp;"   "&amp;VLOOKUP(MID('Produktplan Stammdaten'!A428,1,5),tab_Produktplan[],2,FALSE))</f>
        <v>52.10   Bauordnung</v>
      </c>
      <c r="C478" s="25" t="str">
        <f>IF(LEN('Produktplan Stammdaten'!A428)&lt;8,"",MID('Produktplan Stammdaten'!A428,1,8)&amp;"   "&amp;VLOOKUP(MID('Produktplan Stammdaten'!A428,1,8),tab_Produktplan[],2,FALSE))</f>
        <v>52.10.04   Abgeschlossenheitsbescheinigung nach WEG</v>
      </c>
      <c r="D478" s="25" t="str">
        <f>IF(LEN('Produktplan Stammdaten'!A428)&lt;9,"",MID('Produktplan Stammdaten'!A428,1,11)&amp;"   "&amp;VLOOKUP(MID('Produktplan Stammdaten'!A428,1,11),tab_Produktplan[],2,FALSE))</f>
        <v/>
      </c>
      <c r="E478" s="25" t="str">
        <f>IF('Produktplan Stammdaten'!C428="","",'Produktplan Stammdaten'!C428)</f>
        <v>x</v>
      </c>
    </row>
    <row r="479" spans="1:5" x14ac:dyDescent="0.2">
      <c r="A479" s="25" t="str">
        <f>IF('Produktplan Stammdaten'!A429="","",MID('Produktplan Stammdaten'!A429,1,2)&amp;"   "&amp;VLOOKUP(MID('Produktplan Stammdaten'!A429,1,2),tab_Produktplan[],2,FALSE))</f>
        <v>52   Bauen und Wohnen</v>
      </c>
      <c r="B479" s="25" t="str">
        <f>IF(LEN('Produktplan Stammdaten'!A429)&lt;3,"",MID('Produktplan Stammdaten'!A429,1,5)&amp;"   "&amp;VLOOKUP(MID('Produktplan Stammdaten'!A429,1,5),tab_Produktplan[],2,FALSE))</f>
        <v>52.10   Bauordnung</v>
      </c>
      <c r="C479" s="25" t="str">
        <f>IF(LEN('Produktplan Stammdaten'!A429)&lt;8,"",MID('Produktplan Stammdaten'!A429,1,8)&amp;"   "&amp;VLOOKUP(MID('Produktplan Stammdaten'!A429,1,8),tab_Produktplan[],2,FALSE))</f>
        <v>52.10.05   Entscheidungen im verfahrensfreien Bereich</v>
      </c>
      <c r="D479" s="25" t="str">
        <f>IF(LEN('Produktplan Stammdaten'!A429)&lt;9,"",MID('Produktplan Stammdaten'!A429,1,11)&amp;"   "&amp;VLOOKUP(MID('Produktplan Stammdaten'!A429,1,11),tab_Produktplan[],2,FALSE))</f>
        <v/>
      </c>
      <c r="E479" s="25" t="str">
        <f>IF('Produktplan Stammdaten'!C429="","",'Produktplan Stammdaten'!C429)</f>
        <v>x</v>
      </c>
    </row>
    <row r="480" spans="1:5" x14ac:dyDescent="0.2">
      <c r="A480" s="25" t="str">
        <f>IF('Produktplan Stammdaten'!A430="","",MID('Produktplan Stammdaten'!A430,1,2)&amp;"   "&amp;VLOOKUP(MID('Produktplan Stammdaten'!A430,1,2),tab_Produktplan[],2,FALSE))</f>
        <v>52   Bauen und Wohnen</v>
      </c>
      <c r="B480" s="25" t="str">
        <f>IF(LEN('Produktplan Stammdaten'!A430)&lt;3,"",MID('Produktplan Stammdaten'!A430,1,5)&amp;"   "&amp;VLOOKUP(MID('Produktplan Stammdaten'!A430,1,5),tab_Produktplan[],2,FALSE))</f>
        <v>52.10   Bauordnung</v>
      </c>
      <c r="C480" s="25" t="str">
        <f>IF(LEN('Produktplan Stammdaten'!A430)&lt;8,"",MID('Produktplan Stammdaten'!A430,1,8)&amp;"   "&amp;VLOOKUP(MID('Produktplan Stammdaten'!A430,1,8),tab_Produktplan[],2,FALSE))</f>
        <v>52.10.06   Bautechnische Prüfung</v>
      </c>
      <c r="D480" s="25" t="str">
        <f>IF(LEN('Produktplan Stammdaten'!A430)&lt;9,"",MID('Produktplan Stammdaten'!A430,1,11)&amp;"   "&amp;VLOOKUP(MID('Produktplan Stammdaten'!A430,1,11),tab_Produktplan[],2,FALSE))</f>
        <v/>
      </c>
      <c r="E480" s="25" t="str">
        <f>IF('Produktplan Stammdaten'!C430="","",'Produktplan Stammdaten'!C430)</f>
        <v>x</v>
      </c>
    </row>
    <row r="481" spans="1:5" ht="25.5" x14ac:dyDescent="0.2">
      <c r="A481" s="25" t="str">
        <f>IF('Produktplan Stammdaten'!A431="","",MID('Produktplan Stammdaten'!A431,1,2)&amp;"   "&amp;VLOOKUP(MID('Produktplan Stammdaten'!A431,1,2),tab_Produktplan[],2,FALSE))</f>
        <v>52   Bauen und Wohnen</v>
      </c>
      <c r="B481" s="25" t="str">
        <f>IF(LEN('Produktplan Stammdaten'!A431)&lt;3,"",MID('Produktplan Stammdaten'!A431,1,5)&amp;"   "&amp;VLOOKUP(MID('Produktplan Stammdaten'!A431,1,5),tab_Produktplan[],2,FALSE))</f>
        <v>52.10   Bauordnung</v>
      </c>
      <c r="C481" s="25" t="str">
        <f>IF(LEN('Produktplan Stammdaten'!A431)&lt;8,"",MID('Produktplan Stammdaten'!A431,1,8)&amp;"   "&amp;VLOOKUP(MID('Produktplan Stammdaten'!A431,1,8),tab_Produktplan[],2,FALSE))</f>
        <v>52.10.07   Baukontrolle, Bauabnahme, Gebrauchsabnahme</v>
      </c>
      <c r="D481" s="25" t="str">
        <f>IF(LEN('Produktplan Stammdaten'!A431)&lt;9,"",MID('Produktplan Stammdaten'!A431,1,11)&amp;"   "&amp;VLOOKUP(MID('Produktplan Stammdaten'!A431,1,11),tab_Produktplan[],2,FALSE))</f>
        <v/>
      </c>
      <c r="E481" s="25" t="str">
        <f>IF('Produktplan Stammdaten'!C431="","",'Produktplan Stammdaten'!C431)</f>
        <v>x</v>
      </c>
    </row>
    <row r="482" spans="1:5" x14ac:dyDescent="0.2">
      <c r="A482" s="25" t="str">
        <f>IF('Produktplan Stammdaten'!A432="","",MID('Produktplan Stammdaten'!A432,1,2)&amp;"   "&amp;VLOOKUP(MID('Produktplan Stammdaten'!A432,1,2),tab_Produktplan[],2,FALSE))</f>
        <v>52   Bauen und Wohnen</v>
      </c>
      <c r="B482" s="25" t="str">
        <f>IF(LEN('Produktplan Stammdaten'!A432)&lt;3,"",MID('Produktplan Stammdaten'!A432,1,5)&amp;"   "&amp;VLOOKUP(MID('Produktplan Stammdaten'!A432,1,5),tab_Produktplan[],2,FALSE))</f>
        <v>52.10   Bauordnung</v>
      </c>
      <c r="C482" s="25" t="str">
        <f>IF(LEN('Produktplan Stammdaten'!A432)&lt;8,"",MID('Produktplan Stammdaten'!A432,1,8)&amp;"   "&amp;VLOOKUP(MID('Produktplan Stammdaten'!A432,1,8),tab_Produktplan[],2,FALSE))</f>
        <v>52.10.08   Wiederkehrende Prüfung von Sonderbauten</v>
      </c>
      <c r="D482" s="25" t="str">
        <f>IF(LEN('Produktplan Stammdaten'!A432)&lt;9,"",MID('Produktplan Stammdaten'!A432,1,11)&amp;"   "&amp;VLOOKUP(MID('Produktplan Stammdaten'!A432,1,11),tab_Produktplan[],2,FALSE))</f>
        <v/>
      </c>
      <c r="E482" s="25" t="str">
        <f>IF('Produktplan Stammdaten'!C432="","",'Produktplan Stammdaten'!C432)</f>
        <v>x</v>
      </c>
    </row>
    <row r="483" spans="1:5" x14ac:dyDescent="0.2">
      <c r="A483" s="25" t="str">
        <f>IF('Produktplan Stammdaten'!A433="","",MID('Produktplan Stammdaten'!A433,1,2)&amp;"   "&amp;VLOOKUP(MID('Produktplan Stammdaten'!A433,1,2),tab_Produktplan[],2,FALSE))</f>
        <v>52   Bauen und Wohnen</v>
      </c>
      <c r="B483" s="25" t="str">
        <f>IF(LEN('Produktplan Stammdaten'!A433)&lt;3,"",MID('Produktplan Stammdaten'!A433,1,5)&amp;"   "&amp;VLOOKUP(MID('Produktplan Stammdaten'!A433,1,5),tab_Produktplan[],2,FALSE))</f>
        <v>52.10   Bauordnung</v>
      </c>
      <c r="C483" s="25" t="str">
        <f>IF(LEN('Produktplan Stammdaten'!A433)&lt;8,"",MID('Produktplan Stammdaten'!A433,1,8)&amp;"   "&amp;VLOOKUP(MID('Produktplan Stammdaten'!A433,1,8),tab_Produktplan[],2,FALSE))</f>
        <v>52.10.09   Bauordnungsbehördliche Maßnahmen</v>
      </c>
      <c r="D483" s="25" t="str">
        <f>IF(LEN('Produktplan Stammdaten'!A433)&lt;9,"",MID('Produktplan Stammdaten'!A433,1,11)&amp;"   "&amp;VLOOKUP(MID('Produktplan Stammdaten'!A433,1,11),tab_Produktplan[],2,FALSE))</f>
        <v/>
      </c>
      <c r="E483" s="25" t="str">
        <f>IF('Produktplan Stammdaten'!C433="","",'Produktplan Stammdaten'!C433)</f>
        <v>x</v>
      </c>
    </row>
    <row r="484" spans="1:5" x14ac:dyDescent="0.2">
      <c r="A484" s="25" t="str">
        <f>IF('Produktplan Stammdaten'!A434="","",MID('Produktplan Stammdaten'!A434,1,2)&amp;"   "&amp;VLOOKUP(MID('Produktplan Stammdaten'!A434,1,2),tab_Produktplan[],2,FALSE))</f>
        <v>52   Bauen und Wohnen</v>
      </c>
      <c r="B484" s="25" t="str">
        <f>IF(LEN('Produktplan Stammdaten'!A434)&lt;3,"",MID('Produktplan Stammdaten'!A434,1,5)&amp;"   "&amp;VLOOKUP(MID('Produktplan Stammdaten'!A434,1,5),tab_Produktplan[],2,FALSE))</f>
        <v>52.10   Bauordnung</v>
      </c>
      <c r="C484" s="25" t="str">
        <f>IF(LEN('Produktplan Stammdaten'!A434)&lt;8,"",MID('Produktplan Stammdaten'!A434,1,8)&amp;"   "&amp;VLOOKUP(MID('Produktplan Stammdaten'!A434,1,8),tab_Produktplan[],2,FALSE))</f>
        <v>52.10.10   Schornsteinfegerwesen</v>
      </c>
      <c r="D484" s="25" t="str">
        <f>IF(LEN('Produktplan Stammdaten'!A434)&lt;9,"",MID('Produktplan Stammdaten'!A434,1,11)&amp;"   "&amp;VLOOKUP(MID('Produktplan Stammdaten'!A434,1,11),tab_Produktplan[],2,FALSE))</f>
        <v/>
      </c>
      <c r="E484" s="25" t="str">
        <f>IF('Produktplan Stammdaten'!C434="","",'Produktplan Stammdaten'!C434)</f>
        <v>x</v>
      </c>
    </row>
    <row r="485" spans="1:5" x14ac:dyDescent="0.2">
      <c r="A485" s="25" t="str">
        <f>IF('Produktplan Stammdaten'!A435="","",MID('Produktplan Stammdaten'!A435,1,2)&amp;"   "&amp;VLOOKUP(MID('Produktplan Stammdaten'!A435,1,2),tab_Produktplan[],2,FALSE))</f>
        <v>52   Bauen und Wohnen</v>
      </c>
      <c r="B485" s="25" t="str">
        <f>IF(LEN('Produktplan Stammdaten'!A435)&lt;3,"",MID('Produktplan Stammdaten'!A435,1,5)&amp;"   "&amp;VLOOKUP(MID('Produktplan Stammdaten'!A435,1,5),tab_Produktplan[],2,FALSE))</f>
        <v>52.10   Bauordnung</v>
      </c>
      <c r="C485" s="25" t="str">
        <f>IF(LEN('Produktplan Stammdaten'!A435)&lt;8,"",MID('Produktplan Stammdaten'!A435,1,8)&amp;"   "&amp;VLOOKUP(MID('Produktplan Stammdaten'!A435,1,8),tab_Produktplan[],2,FALSE))</f>
        <v>52.10.11   Baulastenverzeichnis</v>
      </c>
      <c r="D485" s="25" t="str">
        <f>IF(LEN('Produktplan Stammdaten'!A435)&lt;9,"",MID('Produktplan Stammdaten'!A435,1,11)&amp;"   "&amp;VLOOKUP(MID('Produktplan Stammdaten'!A435,1,11),tab_Produktplan[],2,FALSE))</f>
        <v/>
      </c>
      <c r="E485" s="25" t="str">
        <f>IF('Produktplan Stammdaten'!C435="","",'Produktplan Stammdaten'!C435)</f>
        <v>x</v>
      </c>
    </row>
    <row r="486" spans="1:5" x14ac:dyDescent="0.2">
      <c r="A486" s="25" t="str">
        <f>IF('Produktplan Stammdaten'!A436="","",MID('Produktplan Stammdaten'!A436,1,2)&amp;"   "&amp;VLOOKUP(MID('Produktplan Stammdaten'!A436,1,2),tab_Produktplan[],2,FALSE))</f>
        <v>52   Bauen und Wohnen</v>
      </c>
      <c r="B486" s="25" t="str">
        <f>IF(LEN('Produktplan Stammdaten'!A436)&lt;3,"",MID('Produktplan Stammdaten'!A436,1,5)&amp;"   "&amp;VLOOKUP(MID('Produktplan Stammdaten'!A436,1,5),tab_Produktplan[],2,FALSE))</f>
        <v>52.10   Bauordnung</v>
      </c>
      <c r="C486" s="25" t="str">
        <f>IF(LEN('Produktplan Stammdaten'!A436)&lt;8,"",MID('Produktplan Stammdaten'!A436,1,8)&amp;"   "&amp;VLOOKUP(MID('Produktplan Stammdaten'!A436,1,8),tab_Produktplan[],2,FALSE))</f>
        <v>52.10.12   Allgemeine Bauberatung</v>
      </c>
      <c r="D486" s="25" t="str">
        <f>IF(LEN('Produktplan Stammdaten'!A436)&lt;9,"",MID('Produktplan Stammdaten'!A436,1,11)&amp;"   "&amp;VLOOKUP(MID('Produktplan Stammdaten'!A436,1,11),tab_Produktplan[],2,FALSE))</f>
        <v/>
      </c>
      <c r="E486" s="25" t="str">
        <f>IF('Produktplan Stammdaten'!C436="","",'Produktplan Stammdaten'!C436)</f>
        <v>x</v>
      </c>
    </row>
    <row r="487" spans="1:5" ht="25.5" x14ac:dyDescent="0.2">
      <c r="A487" s="25" t="str">
        <f>IF('Produktplan Stammdaten'!A437="","",MID('Produktplan Stammdaten'!A437,1,2)&amp;"   "&amp;VLOOKUP(MID('Produktplan Stammdaten'!A437,1,2),tab_Produktplan[],2,FALSE))</f>
        <v>52   Bauen und Wohnen</v>
      </c>
      <c r="B487" s="25" t="str">
        <f>IF(LEN('Produktplan Stammdaten'!A437)&lt;3,"",MID('Produktplan Stammdaten'!A437,1,5)&amp;"   "&amp;VLOOKUP(MID('Produktplan Stammdaten'!A437,1,5),tab_Produktplan[],2,FALSE))</f>
        <v>52.10   Bauordnung</v>
      </c>
      <c r="C487" s="25" t="str">
        <f>IF(LEN('Produktplan Stammdaten'!A437)&lt;8,"",MID('Produktplan Stammdaten'!A437,1,8)&amp;"   "&amp;VLOOKUP(MID('Produktplan Stammdaten'!A437,1,8),tab_Produktplan[],2,FALSE))</f>
        <v>52.10.13   Vollzug von speziellen baurechtlichen Vorschriften im Zuge der Energiewende</v>
      </c>
      <c r="D487" s="25" t="str">
        <f>IF(LEN('Produktplan Stammdaten'!A437)&lt;9,"",MID('Produktplan Stammdaten'!A437,1,11)&amp;"   "&amp;VLOOKUP(MID('Produktplan Stammdaten'!A437,1,11),tab_Produktplan[],2,FALSE))</f>
        <v/>
      </c>
      <c r="E487" s="25" t="str">
        <f>IF('Produktplan Stammdaten'!C437="","",'Produktplan Stammdaten'!C437)</f>
        <v>x</v>
      </c>
    </row>
    <row r="488" spans="1:5" x14ac:dyDescent="0.2">
      <c r="A488" s="25" t="str">
        <f>IF('Produktplan Stammdaten'!A438="","",MID('Produktplan Stammdaten'!A438,1,2)&amp;"   "&amp;VLOOKUP(MID('Produktplan Stammdaten'!A438,1,2),tab_Produktplan[],2,FALSE))</f>
        <v>52   Bauen und Wohnen</v>
      </c>
      <c r="B488" s="25" t="str">
        <f>IF(LEN('Produktplan Stammdaten'!A438)&lt;3,"",MID('Produktplan Stammdaten'!A438,1,5)&amp;"   "&amp;VLOOKUP(MID('Produktplan Stammdaten'!A438,1,5),tab_Produktplan[],2,FALSE))</f>
        <v>52.20   Wohnungsbauförderung und Wohnungsversorgung</v>
      </c>
      <c r="C488" s="25" t="str">
        <f>IF(LEN('Produktplan Stammdaten'!A438)&lt;8,"",MID('Produktplan Stammdaten'!A438,1,8)&amp;"   "&amp;VLOOKUP(MID('Produktplan Stammdaten'!A438,1,8),tab_Produktplan[],2,FALSE))</f>
        <v/>
      </c>
      <c r="D488" s="25" t="str">
        <f>IF(LEN('Produktplan Stammdaten'!A438)&lt;9,"",MID('Produktplan Stammdaten'!A438,1,11)&amp;"   "&amp;VLOOKUP(MID('Produktplan Stammdaten'!A438,1,11),tab_Produktplan[],2,FALSE))</f>
        <v/>
      </c>
      <c r="E488" s="25" t="str">
        <f>IF('Produktplan Stammdaten'!C438="","",'Produktplan Stammdaten'!C438)</f>
        <v>x</v>
      </c>
    </row>
    <row r="489" spans="1:5" x14ac:dyDescent="0.2">
      <c r="A489" s="25" t="str">
        <f>IF('Produktplan Stammdaten'!A439="","",MID('Produktplan Stammdaten'!A439,1,2)&amp;"   "&amp;VLOOKUP(MID('Produktplan Stammdaten'!A439,1,2),tab_Produktplan[],2,FALSE))</f>
        <v>52   Bauen und Wohnen</v>
      </c>
      <c r="B489" s="25" t="str">
        <f>IF(LEN('Produktplan Stammdaten'!A439)&lt;3,"",MID('Produktplan Stammdaten'!A439,1,5)&amp;"   "&amp;VLOOKUP(MID('Produktplan Stammdaten'!A439,1,5),tab_Produktplan[],2,FALSE))</f>
        <v>52.20   Wohnungsbauförderung und Wohnungsversorgung</v>
      </c>
      <c r="C489" s="25" t="str">
        <f>IF(LEN('Produktplan Stammdaten'!A439)&lt;8,"",MID('Produktplan Stammdaten'!A439,1,8)&amp;"   "&amp;VLOOKUP(MID('Produktplan Stammdaten'!A439,1,8),tab_Produktplan[],2,FALSE))</f>
        <v>52.20.01   Förderung des Mietwohnungsbaus</v>
      </c>
      <c r="D489" s="25" t="str">
        <f>IF(LEN('Produktplan Stammdaten'!A439)&lt;9,"",MID('Produktplan Stammdaten'!A439,1,11)&amp;"   "&amp;VLOOKUP(MID('Produktplan Stammdaten'!A439,1,11),tab_Produktplan[],2,FALSE))</f>
        <v/>
      </c>
      <c r="E489" s="25" t="str">
        <f>IF('Produktplan Stammdaten'!C439="","",'Produktplan Stammdaten'!C439)</f>
        <v>x</v>
      </c>
    </row>
    <row r="490" spans="1:5" x14ac:dyDescent="0.2">
      <c r="A490" s="25" t="str">
        <f>IF('Produktplan Stammdaten'!A440="","",MID('Produktplan Stammdaten'!A440,1,2)&amp;"   "&amp;VLOOKUP(MID('Produktplan Stammdaten'!A440,1,2),tab_Produktplan[],2,FALSE))</f>
        <v>52   Bauen und Wohnen</v>
      </c>
      <c r="B490" s="25" t="str">
        <f>IF(LEN('Produktplan Stammdaten'!A440)&lt;3,"",MID('Produktplan Stammdaten'!A440,1,5)&amp;"   "&amp;VLOOKUP(MID('Produktplan Stammdaten'!A440,1,5),tab_Produktplan[],2,FALSE))</f>
        <v>52.20   Wohnungsbauförderung und Wohnungsversorgung</v>
      </c>
      <c r="C490" s="25" t="str">
        <f>IF(LEN('Produktplan Stammdaten'!A440)&lt;8,"",MID('Produktplan Stammdaten'!A440,1,8)&amp;"   "&amp;VLOOKUP(MID('Produktplan Stammdaten'!A440,1,8),tab_Produktplan[],2,FALSE))</f>
        <v>52.20.02   Förderung von Wohneigentum</v>
      </c>
      <c r="D490" s="25" t="str">
        <f>IF(LEN('Produktplan Stammdaten'!A440)&lt;9,"",MID('Produktplan Stammdaten'!A440,1,11)&amp;"   "&amp;VLOOKUP(MID('Produktplan Stammdaten'!A440,1,11),tab_Produktplan[],2,FALSE))</f>
        <v/>
      </c>
      <c r="E490" s="25" t="str">
        <f>IF('Produktplan Stammdaten'!C440="","",'Produktplan Stammdaten'!C440)</f>
        <v>x</v>
      </c>
    </row>
    <row r="491" spans="1:5" ht="25.5" x14ac:dyDescent="0.2">
      <c r="A491" s="25" t="str">
        <f>IF('Produktplan Stammdaten'!A441="","",MID('Produktplan Stammdaten'!A441,1,2)&amp;"   "&amp;VLOOKUP(MID('Produktplan Stammdaten'!A441,1,2),tab_Produktplan[],2,FALSE))</f>
        <v>52   Bauen und Wohnen</v>
      </c>
      <c r="B491" s="25" t="str">
        <f>IF(LEN('Produktplan Stammdaten'!A441)&lt;3,"",MID('Produktplan Stammdaten'!A441,1,5)&amp;"   "&amp;VLOOKUP(MID('Produktplan Stammdaten'!A441,1,5),tab_Produktplan[],2,FALSE))</f>
        <v>52.20   Wohnungsbauförderung und Wohnungsversorgung</v>
      </c>
      <c r="C491" s="25" t="str">
        <f>IF(LEN('Produktplan Stammdaten'!A441)&lt;8,"",MID('Produktplan Stammdaten'!A441,1,8)&amp;"   "&amp;VLOOKUP(MID('Produktplan Stammdaten'!A441,1,8),tab_Produktplan[],2,FALSE))</f>
        <v>52.20.03   Förderung von Modernisierungs-, Schallschutz- und Energiesparmaßnahmen</v>
      </c>
      <c r="D491" s="25" t="str">
        <f>IF(LEN('Produktplan Stammdaten'!A441)&lt;9,"",MID('Produktplan Stammdaten'!A441,1,11)&amp;"   "&amp;VLOOKUP(MID('Produktplan Stammdaten'!A441,1,11),tab_Produktplan[],2,FALSE))</f>
        <v/>
      </c>
      <c r="E491" s="25" t="str">
        <f>IF('Produktplan Stammdaten'!C441="","",'Produktplan Stammdaten'!C441)</f>
        <v>x</v>
      </c>
    </row>
    <row r="492" spans="1:5" x14ac:dyDescent="0.2">
      <c r="A492" s="25" t="str">
        <f>IF('Produktplan Stammdaten'!A442="","",MID('Produktplan Stammdaten'!A442,1,2)&amp;"   "&amp;VLOOKUP(MID('Produktplan Stammdaten'!A442,1,2),tab_Produktplan[],2,FALSE))</f>
        <v>52   Bauen und Wohnen</v>
      </c>
      <c r="B492" s="25" t="str">
        <f>IF(LEN('Produktplan Stammdaten'!A442)&lt;3,"",MID('Produktplan Stammdaten'!A442,1,5)&amp;"   "&amp;VLOOKUP(MID('Produktplan Stammdaten'!A442,1,5),tab_Produktplan[],2,FALSE))</f>
        <v>52.20   Wohnungsbauförderung und Wohnungsversorgung</v>
      </c>
      <c r="C492" s="25" t="str">
        <f>IF(LEN('Produktplan Stammdaten'!A442)&lt;8,"",MID('Produktplan Stammdaten'!A442,1,8)&amp;"   "&amp;VLOOKUP(MID('Produktplan Stammdaten'!A442,1,8),tab_Produktplan[],2,FALSE))</f>
        <v>52.20.04   Einkommensorientierte Förderung</v>
      </c>
      <c r="D492" s="25" t="str">
        <f>IF(LEN('Produktplan Stammdaten'!A442)&lt;9,"",MID('Produktplan Stammdaten'!A442,1,11)&amp;"   "&amp;VLOOKUP(MID('Produktplan Stammdaten'!A442,1,11),tab_Produktplan[],2,FALSE))</f>
        <v/>
      </c>
      <c r="E492" s="25" t="str">
        <f>IF('Produktplan Stammdaten'!C442="","",'Produktplan Stammdaten'!C442)</f>
        <v>x</v>
      </c>
    </row>
    <row r="493" spans="1:5" x14ac:dyDescent="0.2">
      <c r="A493" s="25" t="str">
        <f>IF('Produktplan Stammdaten'!A443="","",MID('Produktplan Stammdaten'!A443,1,2)&amp;"   "&amp;VLOOKUP(MID('Produktplan Stammdaten'!A443,1,2),tab_Produktplan[],2,FALSE))</f>
        <v>52   Bauen und Wohnen</v>
      </c>
      <c r="B493" s="25" t="str">
        <f>IF(LEN('Produktplan Stammdaten'!A443)&lt;3,"",MID('Produktplan Stammdaten'!A443,1,5)&amp;"   "&amp;VLOOKUP(MID('Produktplan Stammdaten'!A443,1,5),tab_Produktplan[],2,FALSE))</f>
        <v>52.20   Wohnungsbauförderung und Wohnungsversorgung</v>
      </c>
      <c r="C493" s="25" t="str">
        <f>IF(LEN('Produktplan Stammdaten'!A443)&lt;8,"",MID('Produktplan Stammdaten'!A443,1,8)&amp;"   "&amp;VLOOKUP(MID('Produktplan Stammdaten'!A443,1,8),tab_Produktplan[],2,FALSE))</f>
        <v>52.20.05   Erteilung von Wohnberechtigungsscheinen</v>
      </c>
      <c r="D493" s="25" t="str">
        <f>IF(LEN('Produktplan Stammdaten'!A443)&lt;9,"",MID('Produktplan Stammdaten'!A443,1,11)&amp;"   "&amp;VLOOKUP(MID('Produktplan Stammdaten'!A443,1,11),tab_Produktplan[],2,FALSE))</f>
        <v/>
      </c>
      <c r="E493" s="25" t="str">
        <f>IF('Produktplan Stammdaten'!C443="","",'Produktplan Stammdaten'!C443)</f>
        <v>x</v>
      </c>
    </row>
    <row r="494" spans="1:5" x14ac:dyDescent="0.2">
      <c r="A494" s="25" t="str">
        <f>IF('Produktplan Stammdaten'!A444="","",MID('Produktplan Stammdaten'!A444,1,2)&amp;"   "&amp;VLOOKUP(MID('Produktplan Stammdaten'!A444,1,2),tab_Produktplan[],2,FALSE))</f>
        <v>52   Bauen und Wohnen</v>
      </c>
      <c r="B494" s="25" t="str">
        <f>IF(LEN('Produktplan Stammdaten'!A444)&lt;3,"",MID('Produktplan Stammdaten'!A444,1,5)&amp;"   "&amp;VLOOKUP(MID('Produktplan Stammdaten'!A444,1,5),tab_Produktplan[],2,FALSE))</f>
        <v>52.20   Wohnungsbauförderung und Wohnungsversorgung</v>
      </c>
      <c r="C494" s="25" t="str">
        <f>IF(LEN('Produktplan Stammdaten'!A444)&lt;8,"",MID('Produktplan Stammdaten'!A444,1,8)&amp;"   "&amp;VLOOKUP(MID('Produktplan Stammdaten'!A444,1,8),tab_Produktplan[],2,FALSE))</f>
        <v>52.20.06   Vermittlung von Wohnraum</v>
      </c>
      <c r="D494" s="25" t="str">
        <f>IF(LEN('Produktplan Stammdaten'!A444)&lt;9,"",MID('Produktplan Stammdaten'!A444,1,11)&amp;"   "&amp;VLOOKUP(MID('Produktplan Stammdaten'!A444,1,11),tab_Produktplan[],2,FALSE))</f>
        <v/>
      </c>
      <c r="E494" s="25" t="str">
        <f>IF('Produktplan Stammdaten'!C444="","",'Produktplan Stammdaten'!C444)</f>
        <v>x</v>
      </c>
    </row>
    <row r="495" spans="1:5" ht="25.5" x14ac:dyDescent="0.2">
      <c r="A495" s="25" t="str">
        <f>IF('Produktplan Stammdaten'!A445="","",MID('Produktplan Stammdaten'!A445,1,2)&amp;"   "&amp;VLOOKUP(MID('Produktplan Stammdaten'!A445,1,2),tab_Produktplan[],2,FALSE))</f>
        <v>52   Bauen und Wohnen</v>
      </c>
      <c r="B495" s="25" t="str">
        <f>IF(LEN('Produktplan Stammdaten'!A445)&lt;3,"",MID('Produktplan Stammdaten'!A445,1,5)&amp;"   "&amp;VLOOKUP(MID('Produktplan Stammdaten'!A445,1,5),tab_Produktplan[],2,FALSE))</f>
        <v>52.20   Wohnungsbauförderung und Wohnungsversorgung</v>
      </c>
      <c r="C495" s="25" t="str">
        <f>IF(LEN('Produktplan Stammdaten'!A445)&lt;8,"",MID('Produktplan Stammdaten'!A445,1,8)&amp;"   "&amp;VLOOKUP(MID('Produktplan Stammdaten'!A445,1,8),tab_Produktplan[],2,FALSE))</f>
        <v>52.20.07   Überwachung der Zweckbindung geförderter Wohnungen</v>
      </c>
      <c r="D495" s="25" t="str">
        <f>IF(LEN('Produktplan Stammdaten'!A445)&lt;9,"",MID('Produktplan Stammdaten'!A445,1,11)&amp;"   "&amp;VLOOKUP(MID('Produktplan Stammdaten'!A445,1,11),tab_Produktplan[],2,FALSE))</f>
        <v/>
      </c>
      <c r="E495" s="25" t="str">
        <f>IF('Produktplan Stammdaten'!C445="","",'Produktplan Stammdaten'!C445)</f>
        <v>x</v>
      </c>
    </row>
    <row r="496" spans="1:5" ht="25.5" x14ac:dyDescent="0.2">
      <c r="A496" s="25" t="str">
        <f>IF('Produktplan Stammdaten'!A446="","",MID('Produktplan Stammdaten'!A446,1,2)&amp;"   "&amp;VLOOKUP(MID('Produktplan Stammdaten'!A446,1,2),tab_Produktplan[],2,FALSE))</f>
        <v>52   Bauen und Wohnen</v>
      </c>
      <c r="B496" s="25" t="str">
        <f>IF(LEN('Produktplan Stammdaten'!A446)&lt;3,"",MID('Produktplan Stammdaten'!A446,1,5)&amp;"   "&amp;VLOOKUP(MID('Produktplan Stammdaten'!A446,1,5),tab_Produktplan[],2,FALSE))</f>
        <v>52.20   Wohnungsbauförderung und Wohnungsversorgung</v>
      </c>
      <c r="C496" s="25" t="str">
        <f>IF(LEN('Produktplan Stammdaten'!A446)&lt;8,"",MID('Produktplan Stammdaten'!A446,1,8)&amp;"   "&amp;VLOOKUP(MID('Produktplan Stammdaten'!A446,1,8),tab_Produktplan[],2,FALSE))</f>
        <v>52.20.08   Mietspiegel, Mietpreisberatung, Verfolgung von Mietpreisüberhöhung und Mietwucher</v>
      </c>
      <c r="D496" s="25" t="str">
        <f>IF(LEN('Produktplan Stammdaten'!A446)&lt;9,"",MID('Produktplan Stammdaten'!A446,1,11)&amp;"   "&amp;VLOOKUP(MID('Produktplan Stammdaten'!A446,1,11),tab_Produktplan[],2,FALSE))</f>
        <v/>
      </c>
      <c r="E496" s="25" t="str">
        <f>IF('Produktplan Stammdaten'!C446="","",'Produktplan Stammdaten'!C446)</f>
        <v>x</v>
      </c>
    </row>
    <row r="497" spans="1:5" x14ac:dyDescent="0.2">
      <c r="A497" s="25" t="str">
        <f>IF('Produktplan Stammdaten'!A447="","",MID('Produktplan Stammdaten'!A447,1,2)&amp;"   "&amp;VLOOKUP(MID('Produktplan Stammdaten'!A447,1,2),tab_Produktplan[],2,FALSE))</f>
        <v>52   Bauen und Wohnen</v>
      </c>
      <c r="B497" s="25" t="str">
        <f>IF(LEN('Produktplan Stammdaten'!A447)&lt;3,"",MID('Produktplan Stammdaten'!A447,1,5)&amp;"   "&amp;VLOOKUP(MID('Produktplan Stammdaten'!A447,1,5),tab_Produktplan[],2,FALSE))</f>
        <v>52.20   Wohnungsbauförderung und Wohnungsversorgung</v>
      </c>
      <c r="C497" s="25" t="str">
        <f>IF(LEN('Produktplan Stammdaten'!A447)&lt;8,"",MID('Produktplan Stammdaten'!A447,1,8)&amp;"   "&amp;VLOOKUP(MID('Produktplan Stammdaten'!A447,1,8),tab_Produktplan[],2,FALSE))</f>
        <v>52.20.09   Anwendung des Zweckentfremdungsverbots</v>
      </c>
      <c r="D497" s="25" t="str">
        <f>IF(LEN('Produktplan Stammdaten'!A447)&lt;9,"",MID('Produktplan Stammdaten'!A447,1,11)&amp;"   "&amp;VLOOKUP(MID('Produktplan Stammdaten'!A447,1,11),tab_Produktplan[],2,FALSE))</f>
        <v/>
      </c>
      <c r="E497" s="25" t="str">
        <f>IF('Produktplan Stammdaten'!C447="","",'Produktplan Stammdaten'!C447)</f>
        <v>x</v>
      </c>
    </row>
    <row r="498" spans="1:5" x14ac:dyDescent="0.2">
      <c r="A498" s="25" t="str">
        <f>IF('Produktplan Stammdaten'!A448="","",MID('Produktplan Stammdaten'!A448,1,2)&amp;"   "&amp;VLOOKUP(MID('Produktplan Stammdaten'!A448,1,2),tab_Produktplan[],2,FALSE))</f>
        <v>52   Bauen und Wohnen</v>
      </c>
      <c r="B498" s="25" t="str">
        <f>IF(LEN('Produktplan Stammdaten'!A448)&lt;3,"",MID('Produktplan Stammdaten'!A448,1,5)&amp;"   "&amp;VLOOKUP(MID('Produktplan Stammdaten'!A448,1,5),tab_Produktplan[],2,FALSE))</f>
        <v>52.30   Denkmalschutz und Denkmalpflege</v>
      </c>
      <c r="C498" s="25" t="str">
        <f>IF(LEN('Produktplan Stammdaten'!A448)&lt;8,"",MID('Produktplan Stammdaten'!A448,1,8)&amp;"   "&amp;VLOOKUP(MID('Produktplan Stammdaten'!A448,1,8),tab_Produktplan[],2,FALSE))</f>
        <v/>
      </c>
      <c r="D498" s="25" t="str">
        <f>IF(LEN('Produktplan Stammdaten'!A448)&lt;9,"",MID('Produktplan Stammdaten'!A448,1,11)&amp;"   "&amp;VLOOKUP(MID('Produktplan Stammdaten'!A448,1,11),tab_Produktplan[],2,FALSE))</f>
        <v/>
      </c>
      <c r="E498" s="25" t="str">
        <f>IF('Produktplan Stammdaten'!C448="","",'Produktplan Stammdaten'!C448)</f>
        <v>x</v>
      </c>
    </row>
    <row r="499" spans="1:5" x14ac:dyDescent="0.2">
      <c r="A499" s="25" t="str">
        <f>IF('Produktplan Stammdaten'!A449="","",MID('Produktplan Stammdaten'!A449,1,2)&amp;"   "&amp;VLOOKUP(MID('Produktplan Stammdaten'!A449,1,2),tab_Produktplan[],2,FALSE))</f>
        <v>52   Bauen und Wohnen</v>
      </c>
      <c r="B499" s="25" t="str">
        <f>IF(LEN('Produktplan Stammdaten'!A449)&lt;3,"",MID('Produktplan Stammdaten'!A449,1,5)&amp;"   "&amp;VLOOKUP(MID('Produktplan Stammdaten'!A449,1,5),tab_Produktplan[],2,FALSE))</f>
        <v>52.30   Denkmalschutz und Denkmalpflege</v>
      </c>
      <c r="C499" s="25" t="str">
        <f>IF(LEN('Produktplan Stammdaten'!A449)&lt;8,"",MID('Produktplan Stammdaten'!A449,1,8)&amp;"   "&amp;VLOOKUP(MID('Produktplan Stammdaten'!A449,1,8),tab_Produktplan[],2,FALSE))</f>
        <v>52.30.01   Unterschutzstellung</v>
      </c>
      <c r="D499" s="25" t="str">
        <f>IF(LEN('Produktplan Stammdaten'!A449)&lt;9,"",MID('Produktplan Stammdaten'!A449,1,11)&amp;"   "&amp;VLOOKUP(MID('Produktplan Stammdaten'!A449,1,11),tab_Produktplan[],2,FALSE))</f>
        <v/>
      </c>
      <c r="E499" s="25" t="str">
        <f>IF('Produktplan Stammdaten'!C449="","",'Produktplan Stammdaten'!C449)</f>
        <v>x</v>
      </c>
    </row>
    <row r="500" spans="1:5" ht="25.5" x14ac:dyDescent="0.2">
      <c r="A500" s="25" t="str">
        <f>IF('Produktplan Stammdaten'!A450="","",MID('Produktplan Stammdaten'!A450,1,2)&amp;"   "&amp;VLOOKUP(MID('Produktplan Stammdaten'!A450,1,2),tab_Produktplan[],2,FALSE))</f>
        <v>52   Bauen und Wohnen</v>
      </c>
      <c r="B500" s="25" t="str">
        <f>IF(LEN('Produktplan Stammdaten'!A450)&lt;3,"",MID('Produktplan Stammdaten'!A450,1,5)&amp;"   "&amp;VLOOKUP(MID('Produktplan Stammdaten'!A450,1,5),tab_Produktplan[],2,FALSE))</f>
        <v>52.30   Denkmalschutz und Denkmalpflege</v>
      </c>
      <c r="C500" s="25" t="str">
        <f>IF(LEN('Produktplan Stammdaten'!A450)&lt;8,"",MID('Produktplan Stammdaten'!A450,1,8)&amp;"   "&amp;VLOOKUP(MID('Produktplan Stammdaten'!A450,1,8),tab_Produktplan[],2,FALSE))</f>
        <v>52.30.02   Denkmalschutzrechtliche Genehmigungsverfahren einschl. Denkmalförderung</v>
      </c>
      <c r="D500" s="25" t="str">
        <f>IF(LEN('Produktplan Stammdaten'!A450)&lt;9,"",MID('Produktplan Stammdaten'!A450,1,11)&amp;"   "&amp;VLOOKUP(MID('Produktplan Stammdaten'!A450,1,11),tab_Produktplan[],2,FALSE))</f>
        <v/>
      </c>
      <c r="E500" s="25" t="str">
        <f>IF('Produktplan Stammdaten'!C450="","",'Produktplan Stammdaten'!C450)</f>
        <v>x</v>
      </c>
    </row>
    <row r="501" spans="1:5" x14ac:dyDescent="0.2">
      <c r="A501" s="25" t="str">
        <f>IF('Produktplan Stammdaten'!A451="","",MID('Produktplan Stammdaten'!A451,1,2)&amp;"   "&amp;VLOOKUP(MID('Produktplan Stammdaten'!A451,1,2),tab_Produktplan[],2,FALSE))</f>
        <v>53   Ver- und Entsorgung</v>
      </c>
      <c r="B501" s="25" t="str">
        <f>IF(LEN('Produktplan Stammdaten'!A451)&lt;3,"",MID('Produktplan Stammdaten'!A451,1,5)&amp;"   "&amp;VLOOKUP(MID('Produktplan Stammdaten'!A451,1,5),tab_Produktplan[],2,FALSE))</f>
        <v/>
      </c>
      <c r="C501" s="25" t="str">
        <f>IF(LEN('Produktplan Stammdaten'!A451)&lt;8,"",MID('Produktplan Stammdaten'!A451,1,8)&amp;"   "&amp;VLOOKUP(MID('Produktplan Stammdaten'!A451,1,8),tab_Produktplan[],2,FALSE))</f>
        <v/>
      </c>
      <c r="D501" s="25" t="str">
        <f>IF(LEN('Produktplan Stammdaten'!A451)&lt;9,"",MID('Produktplan Stammdaten'!A451,1,11)&amp;"   "&amp;VLOOKUP(MID('Produktplan Stammdaten'!A451,1,11),tab_Produktplan[],2,FALSE))</f>
        <v/>
      </c>
      <c r="E501" s="25" t="str">
        <f>IF('Produktplan Stammdaten'!C451="","",'Produktplan Stammdaten'!C451)</f>
        <v>x</v>
      </c>
    </row>
    <row r="502" spans="1:5" x14ac:dyDescent="0.2">
      <c r="A502" s="25" t="str">
        <f>IF('Produktplan Stammdaten'!A452="","",MID('Produktplan Stammdaten'!A452,1,2)&amp;"   "&amp;VLOOKUP(MID('Produktplan Stammdaten'!A452,1,2),tab_Produktplan[],2,FALSE))</f>
        <v>53   Ver- und Entsorgung</v>
      </c>
      <c r="B502" s="25" t="str">
        <f>IF(LEN('Produktplan Stammdaten'!A452)&lt;3,"",MID('Produktplan Stammdaten'!A452,1,5)&amp;"   "&amp;VLOOKUP(MID('Produktplan Stammdaten'!A452,1,5),tab_Produktplan[],2,FALSE))</f>
        <v>53.10   Elektrizitätsversorgung</v>
      </c>
      <c r="C502" s="25" t="str">
        <f>IF(LEN('Produktplan Stammdaten'!A452)&lt;8,"",MID('Produktplan Stammdaten'!A452,1,8)&amp;"   "&amp;VLOOKUP(MID('Produktplan Stammdaten'!A452,1,8),tab_Produktplan[],2,FALSE))</f>
        <v/>
      </c>
      <c r="D502" s="25" t="str">
        <f>IF(LEN('Produktplan Stammdaten'!A452)&lt;9,"",MID('Produktplan Stammdaten'!A452,1,11)&amp;"   "&amp;VLOOKUP(MID('Produktplan Stammdaten'!A452,1,11),tab_Produktplan[],2,FALSE))</f>
        <v/>
      </c>
      <c r="E502" s="25" t="str">
        <f>IF('Produktplan Stammdaten'!C452="","",'Produktplan Stammdaten'!C452)</f>
        <v>x</v>
      </c>
    </row>
    <row r="503" spans="1:5" x14ac:dyDescent="0.2">
      <c r="A503" s="25" t="str">
        <f>IF('Produktplan Stammdaten'!A453="","",MID('Produktplan Stammdaten'!A453,1,2)&amp;"   "&amp;VLOOKUP(MID('Produktplan Stammdaten'!A453,1,2),tab_Produktplan[],2,FALSE))</f>
        <v>53   Ver- und Entsorgung</v>
      </c>
      <c r="B503" s="25" t="str">
        <f>IF(LEN('Produktplan Stammdaten'!A453)&lt;3,"",MID('Produktplan Stammdaten'!A453,1,5)&amp;"   "&amp;VLOOKUP(MID('Produktplan Stammdaten'!A453,1,5),tab_Produktplan[],2,FALSE))</f>
        <v>53.10   Elektrizitätsversorgung</v>
      </c>
      <c r="C503" s="25" t="str">
        <f>IF(LEN('Produktplan Stammdaten'!A453)&lt;8,"",MID('Produktplan Stammdaten'!A453,1,8)&amp;"   "&amp;VLOOKUP(MID('Produktplan Stammdaten'!A453,1,8),tab_Produktplan[],2,FALSE))</f>
        <v>53.10.01   Bereitstellung und Lieferung von Strom</v>
      </c>
      <c r="D503" s="25" t="str">
        <f>IF(LEN('Produktplan Stammdaten'!A453)&lt;9,"",MID('Produktplan Stammdaten'!A453,1,11)&amp;"   "&amp;VLOOKUP(MID('Produktplan Stammdaten'!A453,1,11),tab_Produktplan[],2,FALSE))</f>
        <v/>
      </c>
      <c r="E503" s="25" t="str">
        <f>IF('Produktplan Stammdaten'!C453="","",'Produktplan Stammdaten'!C453)</f>
        <v>x</v>
      </c>
    </row>
    <row r="504" spans="1:5" x14ac:dyDescent="0.2">
      <c r="A504" s="25" t="str">
        <f>IF('Produktplan Stammdaten'!A454="","",MID('Produktplan Stammdaten'!A454,1,2)&amp;"   "&amp;VLOOKUP(MID('Produktplan Stammdaten'!A454,1,2),tab_Produktplan[],2,FALSE))</f>
        <v>53   Ver- und Entsorgung</v>
      </c>
      <c r="B504" s="25" t="str">
        <f>IF(LEN('Produktplan Stammdaten'!A454)&lt;3,"",MID('Produktplan Stammdaten'!A454,1,5)&amp;"   "&amp;VLOOKUP(MID('Produktplan Stammdaten'!A454,1,5),tab_Produktplan[],2,FALSE))</f>
        <v>53.10   Elektrizitätsversorgung</v>
      </c>
      <c r="C504" s="25" t="str">
        <f>IF(LEN('Produktplan Stammdaten'!A454)&lt;8,"",MID('Produktplan Stammdaten'!A454,1,8)&amp;"   "&amp;VLOOKUP(MID('Produktplan Stammdaten'!A454,1,8),tab_Produktplan[],2,FALSE))</f>
        <v>53.10.02   Dienstleistungen der Stromversorgung</v>
      </c>
      <c r="D504" s="25" t="str">
        <f>IF(LEN('Produktplan Stammdaten'!A454)&lt;9,"",MID('Produktplan Stammdaten'!A454,1,11)&amp;"   "&amp;VLOOKUP(MID('Produktplan Stammdaten'!A454,1,11),tab_Produktplan[],2,FALSE))</f>
        <v/>
      </c>
      <c r="E504" s="25" t="str">
        <f>IF('Produktplan Stammdaten'!C454="","",'Produktplan Stammdaten'!C454)</f>
        <v>x</v>
      </c>
    </row>
    <row r="505" spans="1:5" x14ac:dyDescent="0.2">
      <c r="A505" s="25" t="str">
        <f>IF('Produktplan Stammdaten'!A455="","",MID('Produktplan Stammdaten'!A455,1,2)&amp;"   "&amp;VLOOKUP(MID('Produktplan Stammdaten'!A455,1,2),tab_Produktplan[],2,FALSE))</f>
        <v>53   Ver- und Entsorgung</v>
      </c>
      <c r="B505" s="25" t="str">
        <f>IF(LEN('Produktplan Stammdaten'!A455)&lt;3,"",MID('Produktplan Stammdaten'!A455,1,5)&amp;"   "&amp;VLOOKUP(MID('Produktplan Stammdaten'!A455,1,5),tab_Produktplan[],2,FALSE))</f>
        <v>53.20   Gasversorgung</v>
      </c>
      <c r="C505" s="25" t="str">
        <f>IF(LEN('Produktplan Stammdaten'!A455)&lt;8,"",MID('Produktplan Stammdaten'!A455,1,8)&amp;"   "&amp;VLOOKUP(MID('Produktplan Stammdaten'!A455,1,8),tab_Produktplan[],2,FALSE))</f>
        <v/>
      </c>
      <c r="D505" s="25" t="str">
        <f>IF(LEN('Produktplan Stammdaten'!A455)&lt;9,"",MID('Produktplan Stammdaten'!A455,1,11)&amp;"   "&amp;VLOOKUP(MID('Produktplan Stammdaten'!A455,1,11),tab_Produktplan[],2,FALSE))</f>
        <v/>
      </c>
      <c r="E505" s="25" t="str">
        <f>IF('Produktplan Stammdaten'!C455="","",'Produktplan Stammdaten'!C455)</f>
        <v>x</v>
      </c>
    </row>
    <row r="506" spans="1:5" x14ac:dyDescent="0.2">
      <c r="A506" s="25" t="str">
        <f>IF('Produktplan Stammdaten'!A456="","",MID('Produktplan Stammdaten'!A456,1,2)&amp;"   "&amp;VLOOKUP(MID('Produktplan Stammdaten'!A456,1,2),tab_Produktplan[],2,FALSE))</f>
        <v>53   Ver- und Entsorgung</v>
      </c>
      <c r="B506" s="25" t="str">
        <f>IF(LEN('Produktplan Stammdaten'!A456)&lt;3,"",MID('Produktplan Stammdaten'!A456,1,5)&amp;"   "&amp;VLOOKUP(MID('Produktplan Stammdaten'!A456,1,5),tab_Produktplan[],2,FALSE))</f>
        <v>53.20   Gasversorgung</v>
      </c>
      <c r="C506" s="25" t="str">
        <f>IF(LEN('Produktplan Stammdaten'!A456)&lt;8,"",MID('Produktplan Stammdaten'!A456,1,8)&amp;"   "&amp;VLOOKUP(MID('Produktplan Stammdaten'!A456,1,8),tab_Produktplan[],2,FALSE))</f>
        <v>53.20.01   Bereitstellung und Lieferung von Erdgas</v>
      </c>
      <c r="D506" s="25" t="str">
        <f>IF(LEN('Produktplan Stammdaten'!A456)&lt;9,"",MID('Produktplan Stammdaten'!A456,1,11)&amp;"   "&amp;VLOOKUP(MID('Produktplan Stammdaten'!A456,1,11),tab_Produktplan[],2,FALSE))</f>
        <v/>
      </c>
      <c r="E506" s="25" t="str">
        <f>IF('Produktplan Stammdaten'!C456="","",'Produktplan Stammdaten'!C456)</f>
        <v>x</v>
      </c>
    </row>
    <row r="507" spans="1:5" x14ac:dyDescent="0.2">
      <c r="A507" s="25" t="str">
        <f>IF('Produktplan Stammdaten'!A457="","",MID('Produktplan Stammdaten'!A457,1,2)&amp;"   "&amp;VLOOKUP(MID('Produktplan Stammdaten'!A457,1,2),tab_Produktplan[],2,FALSE))</f>
        <v>53   Ver- und Entsorgung</v>
      </c>
      <c r="B507" s="25" t="str">
        <f>IF(LEN('Produktplan Stammdaten'!A457)&lt;3,"",MID('Produktplan Stammdaten'!A457,1,5)&amp;"   "&amp;VLOOKUP(MID('Produktplan Stammdaten'!A457,1,5),tab_Produktplan[],2,FALSE))</f>
        <v>53.20   Gasversorgung</v>
      </c>
      <c r="C507" s="25" t="str">
        <f>IF(LEN('Produktplan Stammdaten'!A457)&lt;8,"",MID('Produktplan Stammdaten'!A457,1,8)&amp;"   "&amp;VLOOKUP(MID('Produktplan Stammdaten'!A457,1,8),tab_Produktplan[],2,FALSE))</f>
        <v>53.20.02   Dienstleistungen der Gasversorgung</v>
      </c>
      <c r="D507" s="25" t="str">
        <f>IF(LEN('Produktplan Stammdaten'!A457)&lt;9,"",MID('Produktplan Stammdaten'!A457,1,11)&amp;"   "&amp;VLOOKUP(MID('Produktplan Stammdaten'!A457,1,11),tab_Produktplan[],2,FALSE))</f>
        <v/>
      </c>
      <c r="E507" s="25" t="str">
        <f>IF('Produktplan Stammdaten'!C457="","",'Produktplan Stammdaten'!C457)</f>
        <v>x</v>
      </c>
    </row>
    <row r="508" spans="1:5" x14ac:dyDescent="0.2">
      <c r="A508" s="25" t="str">
        <f>IF('Produktplan Stammdaten'!A458="","",MID('Produktplan Stammdaten'!A458,1,2)&amp;"   "&amp;VLOOKUP(MID('Produktplan Stammdaten'!A458,1,2),tab_Produktplan[],2,FALSE))</f>
        <v>53   Ver- und Entsorgung</v>
      </c>
      <c r="B508" s="25" t="str">
        <f>IF(LEN('Produktplan Stammdaten'!A458)&lt;3,"",MID('Produktplan Stammdaten'!A458,1,5)&amp;"   "&amp;VLOOKUP(MID('Produktplan Stammdaten'!A458,1,5),tab_Produktplan[],2,FALSE))</f>
        <v>53.30   Wasserversorgung</v>
      </c>
      <c r="C508" s="25" t="str">
        <f>IF(LEN('Produktplan Stammdaten'!A458)&lt;8,"",MID('Produktplan Stammdaten'!A458,1,8)&amp;"   "&amp;VLOOKUP(MID('Produktplan Stammdaten'!A458,1,8),tab_Produktplan[],2,FALSE))</f>
        <v/>
      </c>
      <c r="D508" s="25" t="str">
        <f>IF(LEN('Produktplan Stammdaten'!A458)&lt;9,"",MID('Produktplan Stammdaten'!A458,1,11)&amp;"   "&amp;VLOOKUP(MID('Produktplan Stammdaten'!A458,1,11),tab_Produktplan[],2,FALSE))</f>
        <v/>
      </c>
      <c r="E508" s="25" t="str">
        <f>IF('Produktplan Stammdaten'!C458="","",'Produktplan Stammdaten'!C458)</f>
        <v>x</v>
      </c>
    </row>
    <row r="509" spans="1:5" x14ac:dyDescent="0.2">
      <c r="A509" s="25" t="str">
        <f>IF('Produktplan Stammdaten'!A459="","",MID('Produktplan Stammdaten'!A459,1,2)&amp;"   "&amp;VLOOKUP(MID('Produktplan Stammdaten'!A459,1,2),tab_Produktplan[],2,FALSE))</f>
        <v>53   Ver- und Entsorgung</v>
      </c>
      <c r="B509" s="25" t="str">
        <f>IF(LEN('Produktplan Stammdaten'!A459)&lt;3,"",MID('Produktplan Stammdaten'!A459,1,5)&amp;"   "&amp;VLOOKUP(MID('Produktplan Stammdaten'!A459,1,5),tab_Produktplan[],2,FALSE))</f>
        <v>53.30   Wasserversorgung</v>
      </c>
      <c r="C509" s="25" t="str">
        <f>IF(LEN('Produktplan Stammdaten'!A459)&lt;8,"",MID('Produktplan Stammdaten'!A459,1,8)&amp;"   "&amp;VLOOKUP(MID('Produktplan Stammdaten'!A459,1,8),tab_Produktplan[],2,FALSE))</f>
        <v>53.30.01   Bereitstellung und Lieferung von Trinkwasser</v>
      </c>
      <c r="D509" s="25" t="str">
        <f>IF(LEN('Produktplan Stammdaten'!A459)&lt;9,"",MID('Produktplan Stammdaten'!A459,1,11)&amp;"   "&amp;VLOOKUP(MID('Produktplan Stammdaten'!A459,1,11),tab_Produktplan[],2,FALSE))</f>
        <v/>
      </c>
      <c r="E509" s="25" t="str">
        <f>IF('Produktplan Stammdaten'!C459="","",'Produktplan Stammdaten'!C459)</f>
        <v>x</v>
      </c>
    </row>
    <row r="510" spans="1:5" x14ac:dyDescent="0.2">
      <c r="A510" s="25" t="str">
        <f>IF('Produktplan Stammdaten'!A460="","",MID('Produktplan Stammdaten'!A460,1,2)&amp;"   "&amp;VLOOKUP(MID('Produktplan Stammdaten'!A460,1,2),tab_Produktplan[],2,FALSE))</f>
        <v>53   Ver- und Entsorgung</v>
      </c>
      <c r="B510" s="25" t="str">
        <f>IF(LEN('Produktplan Stammdaten'!A460)&lt;3,"",MID('Produktplan Stammdaten'!A460,1,5)&amp;"   "&amp;VLOOKUP(MID('Produktplan Stammdaten'!A460,1,5),tab_Produktplan[],2,FALSE))</f>
        <v>53.30   Wasserversorgung</v>
      </c>
      <c r="C510" s="25" t="str">
        <f>IF(LEN('Produktplan Stammdaten'!A460)&lt;8,"",MID('Produktplan Stammdaten'!A460,1,8)&amp;"   "&amp;VLOOKUP(MID('Produktplan Stammdaten'!A460,1,8),tab_Produktplan[],2,FALSE))</f>
        <v>53.30.02   Bereitstellung und Lieferung von Brauchwasser</v>
      </c>
      <c r="D510" s="25" t="str">
        <f>IF(LEN('Produktplan Stammdaten'!A460)&lt;9,"",MID('Produktplan Stammdaten'!A460,1,11)&amp;"   "&amp;VLOOKUP(MID('Produktplan Stammdaten'!A460,1,11),tab_Produktplan[],2,FALSE))</f>
        <v/>
      </c>
      <c r="E510" s="25" t="str">
        <f>IF('Produktplan Stammdaten'!C460="","",'Produktplan Stammdaten'!C460)</f>
        <v>x</v>
      </c>
    </row>
    <row r="511" spans="1:5" x14ac:dyDescent="0.2">
      <c r="A511" s="25" t="str">
        <f>IF('Produktplan Stammdaten'!A461="","",MID('Produktplan Stammdaten'!A461,1,2)&amp;"   "&amp;VLOOKUP(MID('Produktplan Stammdaten'!A461,1,2),tab_Produktplan[],2,FALSE))</f>
        <v>53   Ver- und Entsorgung</v>
      </c>
      <c r="B511" s="25" t="str">
        <f>IF(LEN('Produktplan Stammdaten'!A461)&lt;3,"",MID('Produktplan Stammdaten'!A461,1,5)&amp;"   "&amp;VLOOKUP(MID('Produktplan Stammdaten'!A461,1,5),tab_Produktplan[],2,FALSE))</f>
        <v>53.30   Wasserversorgung</v>
      </c>
      <c r="C511" s="25" t="str">
        <f>IF(LEN('Produktplan Stammdaten'!A461)&lt;8,"",MID('Produktplan Stammdaten'!A461,1,8)&amp;"   "&amp;VLOOKUP(MID('Produktplan Stammdaten'!A461,1,8),tab_Produktplan[],2,FALSE))</f>
        <v>53.30.03   Dienstleistungen der Wasserversorgung</v>
      </c>
      <c r="D511" s="25" t="str">
        <f>IF(LEN('Produktplan Stammdaten'!A461)&lt;9,"",MID('Produktplan Stammdaten'!A461,1,11)&amp;"   "&amp;VLOOKUP(MID('Produktplan Stammdaten'!A461,1,11),tab_Produktplan[],2,FALSE))</f>
        <v/>
      </c>
      <c r="E511" s="25" t="str">
        <f>IF('Produktplan Stammdaten'!C461="","",'Produktplan Stammdaten'!C461)</f>
        <v>x</v>
      </c>
    </row>
    <row r="512" spans="1:5" x14ac:dyDescent="0.2">
      <c r="A512" s="25" t="str">
        <f>IF('Produktplan Stammdaten'!A462="","",MID('Produktplan Stammdaten'!A462,1,2)&amp;"   "&amp;VLOOKUP(MID('Produktplan Stammdaten'!A462,1,2),tab_Produktplan[],2,FALSE))</f>
        <v>53   Ver- und Entsorgung</v>
      </c>
      <c r="B512" s="25" t="str">
        <f>IF(LEN('Produktplan Stammdaten'!A462)&lt;3,"",MID('Produktplan Stammdaten'!A462,1,5)&amp;"   "&amp;VLOOKUP(MID('Produktplan Stammdaten'!A462,1,5),tab_Produktplan[],2,FALSE))</f>
        <v>53.40   Fernwärmeversorgung</v>
      </c>
      <c r="C512" s="25" t="str">
        <f>IF(LEN('Produktplan Stammdaten'!A462)&lt;8,"",MID('Produktplan Stammdaten'!A462,1,8)&amp;"   "&amp;VLOOKUP(MID('Produktplan Stammdaten'!A462,1,8),tab_Produktplan[],2,FALSE))</f>
        <v/>
      </c>
      <c r="D512" s="25" t="str">
        <f>IF(LEN('Produktplan Stammdaten'!A462)&lt;9,"",MID('Produktplan Stammdaten'!A462,1,11)&amp;"   "&amp;VLOOKUP(MID('Produktplan Stammdaten'!A462,1,11),tab_Produktplan[],2,FALSE))</f>
        <v/>
      </c>
      <c r="E512" s="25" t="str">
        <f>IF('Produktplan Stammdaten'!C462="","",'Produktplan Stammdaten'!C462)</f>
        <v>x</v>
      </c>
    </row>
    <row r="513" spans="1:5" x14ac:dyDescent="0.2">
      <c r="A513" s="25" t="str">
        <f>IF('Produktplan Stammdaten'!A463="","",MID('Produktplan Stammdaten'!A463,1,2)&amp;"   "&amp;VLOOKUP(MID('Produktplan Stammdaten'!A463,1,2),tab_Produktplan[],2,FALSE))</f>
        <v>53   Ver- und Entsorgung</v>
      </c>
      <c r="B513" s="25" t="str">
        <f>IF(LEN('Produktplan Stammdaten'!A463)&lt;3,"",MID('Produktplan Stammdaten'!A463,1,5)&amp;"   "&amp;VLOOKUP(MID('Produktplan Stammdaten'!A463,1,5),tab_Produktplan[],2,FALSE))</f>
        <v>53.40   Fernwärmeversorgung</v>
      </c>
      <c r="C513" s="25" t="str">
        <f>IF(LEN('Produktplan Stammdaten'!A463)&lt;8,"",MID('Produktplan Stammdaten'!A463,1,8)&amp;"   "&amp;VLOOKUP(MID('Produktplan Stammdaten'!A463,1,8),tab_Produktplan[],2,FALSE))</f>
        <v>53.40.01   Bereitstellung und Lieferung von Fernwärme</v>
      </c>
      <c r="D513" s="25" t="str">
        <f>IF(LEN('Produktplan Stammdaten'!A463)&lt;9,"",MID('Produktplan Stammdaten'!A463,1,11)&amp;"   "&amp;VLOOKUP(MID('Produktplan Stammdaten'!A463,1,11),tab_Produktplan[],2,FALSE))</f>
        <v/>
      </c>
      <c r="E513" s="25" t="str">
        <f>IF('Produktplan Stammdaten'!C463="","",'Produktplan Stammdaten'!C463)</f>
        <v>x</v>
      </c>
    </row>
    <row r="514" spans="1:5" x14ac:dyDescent="0.2">
      <c r="A514" s="25" t="str">
        <f>IF('Produktplan Stammdaten'!A464="","",MID('Produktplan Stammdaten'!A464,1,2)&amp;"   "&amp;VLOOKUP(MID('Produktplan Stammdaten'!A464,1,2),tab_Produktplan[],2,FALSE))</f>
        <v>53   Ver- und Entsorgung</v>
      </c>
      <c r="B514" s="25" t="str">
        <f>IF(LEN('Produktplan Stammdaten'!A464)&lt;3,"",MID('Produktplan Stammdaten'!A464,1,5)&amp;"   "&amp;VLOOKUP(MID('Produktplan Stammdaten'!A464,1,5),tab_Produktplan[],2,FALSE))</f>
        <v>53.40   Fernwärmeversorgung</v>
      </c>
      <c r="C514" s="25" t="str">
        <f>IF(LEN('Produktplan Stammdaten'!A464)&lt;8,"",MID('Produktplan Stammdaten'!A464,1,8)&amp;"   "&amp;VLOOKUP(MID('Produktplan Stammdaten'!A464,1,8),tab_Produktplan[],2,FALSE))</f>
        <v>53.40.02   Dienstleistungen der Fernwärmeversorgung</v>
      </c>
      <c r="D514" s="25" t="str">
        <f>IF(LEN('Produktplan Stammdaten'!A464)&lt;9,"",MID('Produktplan Stammdaten'!A464,1,11)&amp;"   "&amp;VLOOKUP(MID('Produktplan Stammdaten'!A464,1,11),tab_Produktplan[],2,FALSE))</f>
        <v/>
      </c>
      <c r="E514" s="25" t="str">
        <f>IF('Produktplan Stammdaten'!C464="","",'Produktplan Stammdaten'!C464)</f>
        <v>x</v>
      </c>
    </row>
    <row r="515" spans="1:5" x14ac:dyDescent="0.2">
      <c r="A515" s="25" t="str">
        <f>IF('Produktplan Stammdaten'!A465="","",MID('Produktplan Stammdaten'!A465,1,2)&amp;"   "&amp;VLOOKUP(MID('Produktplan Stammdaten'!A465,1,2),tab_Produktplan[],2,FALSE))</f>
        <v>53   Ver- und Entsorgung</v>
      </c>
      <c r="B515" s="25" t="str">
        <f>IF(LEN('Produktplan Stammdaten'!A465)&lt;3,"",MID('Produktplan Stammdaten'!A465,1,5)&amp;"   "&amp;VLOOKUP(MID('Produktplan Stammdaten'!A465,1,5),tab_Produktplan[],2,FALSE))</f>
        <v>53.50   Kombinierte Versorgung</v>
      </c>
      <c r="C515" s="25" t="str">
        <f>IF(LEN('Produktplan Stammdaten'!A465)&lt;8,"",MID('Produktplan Stammdaten'!A465,1,8)&amp;"   "&amp;VLOOKUP(MID('Produktplan Stammdaten'!A465,1,8),tab_Produktplan[],2,FALSE))</f>
        <v/>
      </c>
      <c r="D515" s="25" t="str">
        <f>IF(LEN('Produktplan Stammdaten'!A465)&lt;9,"",MID('Produktplan Stammdaten'!A465,1,11)&amp;"   "&amp;VLOOKUP(MID('Produktplan Stammdaten'!A465,1,11),tab_Produktplan[],2,FALSE))</f>
        <v/>
      </c>
      <c r="E515" s="25" t="str">
        <f>IF('Produktplan Stammdaten'!C465="","",'Produktplan Stammdaten'!C465)</f>
        <v>x</v>
      </c>
    </row>
    <row r="516" spans="1:5" x14ac:dyDescent="0.2">
      <c r="A516" s="25" t="str">
        <f>IF('Produktplan Stammdaten'!A466="","",MID('Produktplan Stammdaten'!A466,1,2)&amp;"   "&amp;VLOOKUP(MID('Produktplan Stammdaten'!A466,1,2),tab_Produktplan[],2,FALSE))</f>
        <v>53   Ver- und Entsorgung</v>
      </c>
      <c r="B516" s="25" t="str">
        <f>IF(LEN('Produktplan Stammdaten'!A466)&lt;3,"",MID('Produktplan Stammdaten'!A466,1,5)&amp;"   "&amp;VLOOKUP(MID('Produktplan Stammdaten'!A466,1,5),tab_Produktplan[],2,FALSE))</f>
        <v>53.60   Telekommunikationseinrichtungen</v>
      </c>
      <c r="C516" s="25" t="str">
        <f>IF(LEN('Produktplan Stammdaten'!A466)&lt;8,"",MID('Produktplan Stammdaten'!A466,1,8)&amp;"   "&amp;VLOOKUP(MID('Produktplan Stammdaten'!A466,1,8),tab_Produktplan[],2,FALSE))</f>
        <v/>
      </c>
      <c r="D516" s="25" t="str">
        <f>IF(LEN('Produktplan Stammdaten'!A466)&lt;9,"",MID('Produktplan Stammdaten'!A466,1,11)&amp;"   "&amp;VLOOKUP(MID('Produktplan Stammdaten'!A466,1,11),tab_Produktplan[],2,FALSE))</f>
        <v/>
      </c>
      <c r="E516" s="25" t="str">
        <f>IF('Produktplan Stammdaten'!C466="","",'Produktplan Stammdaten'!C466)</f>
        <v>x</v>
      </c>
    </row>
    <row r="517" spans="1:5" x14ac:dyDescent="0.2">
      <c r="A517" s="25" t="str">
        <f>IF('Produktplan Stammdaten'!A467="","",MID('Produktplan Stammdaten'!A467,1,2)&amp;"   "&amp;VLOOKUP(MID('Produktplan Stammdaten'!A467,1,2),tab_Produktplan[],2,FALSE))</f>
        <v>53   Ver- und Entsorgung</v>
      </c>
      <c r="B517" s="25" t="str">
        <f>IF(LEN('Produktplan Stammdaten'!A467)&lt;3,"",MID('Produktplan Stammdaten'!A467,1,5)&amp;"   "&amp;VLOOKUP(MID('Produktplan Stammdaten'!A467,1,5),tab_Produktplan[],2,FALSE))</f>
        <v>53.60   Telekommunikationseinrichtungen</v>
      </c>
      <c r="C517" s="25" t="str">
        <f>IF(LEN('Produktplan Stammdaten'!A467)&lt;8,"",MID('Produktplan Stammdaten'!A467,1,8)&amp;"   "&amp;VLOOKUP(MID('Produktplan Stammdaten'!A467,1,8),tab_Produktplan[],2,FALSE))</f>
        <v>53.60.01   Leitungsgebundene Breitbandinfrastruktur</v>
      </c>
      <c r="D517" s="25" t="str">
        <f>IF(LEN('Produktplan Stammdaten'!A467)&lt;9,"",MID('Produktplan Stammdaten'!A467,1,11)&amp;"   "&amp;VLOOKUP(MID('Produktplan Stammdaten'!A467,1,11),tab_Produktplan[],2,FALSE))</f>
        <v/>
      </c>
      <c r="E517" s="25" t="str">
        <f>IF('Produktplan Stammdaten'!C467="","",'Produktplan Stammdaten'!C467)</f>
        <v>x</v>
      </c>
    </row>
    <row r="518" spans="1:5" ht="25.5" x14ac:dyDescent="0.2">
      <c r="A518" s="25" t="str">
        <f>IF('Produktplan Stammdaten'!A468="","",MID('Produktplan Stammdaten'!A468,1,2)&amp;"   "&amp;VLOOKUP(MID('Produktplan Stammdaten'!A468,1,2),tab_Produktplan[],2,FALSE))</f>
        <v>53   Ver- und Entsorgung</v>
      </c>
      <c r="B518" s="25" t="str">
        <f>IF(LEN('Produktplan Stammdaten'!A468)&lt;3,"",MID('Produktplan Stammdaten'!A468,1,5)&amp;"   "&amp;VLOOKUP(MID('Produktplan Stammdaten'!A468,1,5),tab_Produktplan[],2,FALSE))</f>
        <v>53.60   Telekommunikationseinrichtungen</v>
      </c>
      <c r="C518" s="25" t="str">
        <f>IF(LEN('Produktplan Stammdaten'!A468)&lt;8,"",MID('Produktplan Stammdaten'!A468,1,8)&amp;"   "&amp;VLOOKUP(MID('Produktplan Stammdaten'!A468,1,8),tab_Produktplan[],2,FALSE))</f>
        <v>53.60.02   Mobile / funknetzbasierte Breitbandinfrastruktur, WLAN-Hotspots</v>
      </c>
      <c r="D518" s="25" t="str">
        <f>IF(LEN('Produktplan Stammdaten'!A468)&lt;9,"",MID('Produktplan Stammdaten'!A468,1,11)&amp;"   "&amp;VLOOKUP(MID('Produktplan Stammdaten'!A468,1,11),tab_Produktplan[],2,FALSE))</f>
        <v/>
      </c>
      <c r="E518" s="25" t="str">
        <f>IF('Produktplan Stammdaten'!C468="","",'Produktplan Stammdaten'!C468)</f>
        <v>x</v>
      </c>
    </row>
    <row r="519" spans="1:5" x14ac:dyDescent="0.2">
      <c r="A519" s="25" t="str">
        <f>IF('Produktplan Stammdaten'!A469="","",MID('Produktplan Stammdaten'!A469,1,2)&amp;"   "&amp;VLOOKUP(MID('Produktplan Stammdaten'!A469,1,2),tab_Produktplan[],2,FALSE))</f>
        <v>53   Ver- und Entsorgung</v>
      </c>
      <c r="B519" s="25" t="str">
        <f>IF(LEN('Produktplan Stammdaten'!A469)&lt;3,"",MID('Produktplan Stammdaten'!A469,1,5)&amp;"   "&amp;VLOOKUP(MID('Produktplan Stammdaten'!A469,1,5),tab_Produktplan[],2,FALSE))</f>
        <v>53.70   Abfallwirtschaft</v>
      </c>
      <c r="C519" s="25" t="str">
        <f>IF(LEN('Produktplan Stammdaten'!A469)&lt;8,"",MID('Produktplan Stammdaten'!A469,1,8)&amp;"   "&amp;VLOOKUP(MID('Produktplan Stammdaten'!A469,1,8),tab_Produktplan[],2,FALSE))</f>
        <v/>
      </c>
      <c r="D519" s="25" t="str">
        <f>IF(LEN('Produktplan Stammdaten'!A469)&lt;9,"",MID('Produktplan Stammdaten'!A469,1,11)&amp;"   "&amp;VLOOKUP(MID('Produktplan Stammdaten'!A469,1,11),tab_Produktplan[],2,FALSE))</f>
        <v/>
      </c>
      <c r="E519" s="25" t="str">
        <f>IF('Produktplan Stammdaten'!C469="","",'Produktplan Stammdaten'!C469)</f>
        <v>x</v>
      </c>
    </row>
    <row r="520" spans="1:5" x14ac:dyDescent="0.2">
      <c r="A520" s="25" t="str">
        <f>IF('Produktplan Stammdaten'!A470="","",MID('Produktplan Stammdaten'!A470,1,2)&amp;"   "&amp;VLOOKUP(MID('Produktplan Stammdaten'!A470,1,2),tab_Produktplan[],2,FALSE))</f>
        <v>53   Ver- und Entsorgung</v>
      </c>
      <c r="B520" s="25" t="str">
        <f>IF(LEN('Produktplan Stammdaten'!A470)&lt;3,"",MID('Produktplan Stammdaten'!A470,1,5)&amp;"   "&amp;VLOOKUP(MID('Produktplan Stammdaten'!A470,1,5),tab_Produktplan[],2,FALSE))</f>
        <v>53.70   Abfallwirtschaft</v>
      </c>
      <c r="C520" s="25" t="str">
        <f>IF(LEN('Produktplan Stammdaten'!A470)&lt;8,"",MID('Produktplan Stammdaten'!A470,1,8)&amp;"   "&amp;VLOOKUP(MID('Produktplan Stammdaten'!A470,1,8),tab_Produktplan[],2,FALSE))</f>
        <v>53.70.01   Bioabfälle</v>
      </c>
      <c r="D520" s="25" t="str">
        <f>IF(LEN('Produktplan Stammdaten'!A470)&lt;9,"",MID('Produktplan Stammdaten'!A470,1,11)&amp;"   "&amp;VLOOKUP(MID('Produktplan Stammdaten'!A470,1,11),tab_Produktplan[],2,FALSE))</f>
        <v/>
      </c>
      <c r="E520" s="25" t="str">
        <f>IF('Produktplan Stammdaten'!C470="","",'Produktplan Stammdaten'!C470)</f>
        <v>x</v>
      </c>
    </row>
    <row r="521" spans="1:5" x14ac:dyDescent="0.2">
      <c r="A521" s="25" t="str">
        <f>IF('Produktplan Stammdaten'!A471="","",MID('Produktplan Stammdaten'!A471,1,2)&amp;"   "&amp;VLOOKUP(MID('Produktplan Stammdaten'!A471,1,2),tab_Produktplan[],2,FALSE))</f>
        <v>53   Ver- und Entsorgung</v>
      </c>
      <c r="B521" s="25" t="str">
        <f>IF(LEN('Produktplan Stammdaten'!A471)&lt;3,"",MID('Produktplan Stammdaten'!A471,1,5)&amp;"   "&amp;VLOOKUP(MID('Produktplan Stammdaten'!A471,1,5),tab_Produktplan[],2,FALSE))</f>
        <v>53.70   Abfallwirtschaft</v>
      </c>
      <c r="C521" s="25" t="str">
        <f>IF(LEN('Produktplan Stammdaten'!A471)&lt;8,"",MID('Produktplan Stammdaten'!A471,1,8)&amp;"   "&amp;VLOOKUP(MID('Produktplan Stammdaten'!A471,1,8),tab_Produktplan[],2,FALSE))</f>
        <v>53.70.02   Grüngut</v>
      </c>
      <c r="D521" s="25" t="str">
        <f>IF(LEN('Produktplan Stammdaten'!A471)&lt;9,"",MID('Produktplan Stammdaten'!A471,1,11)&amp;"   "&amp;VLOOKUP(MID('Produktplan Stammdaten'!A471,1,11),tab_Produktplan[],2,FALSE))</f>
        <v/>
      </c>
      <c r="E521" s="25" t="str">
        <f>IF('Produktplan Stammdaten'!C471="","",'Produktplan Stammdaten'!C471)</f>
        <v>x</v>
      </c>
    </row>
    <row r="522" spans="1:5" x14ac:dyDescent="0.2">
      <c r="A522" s="25" t="str">
        <f>IF('Produktplan Stammdaten'!A472="","",MID('Produktplan Stammdaten'!A472,1,2)&amp;"   "&amp;VLOOKUP(MID('Produktplan Stammdaten'!A472,1,2),tab_Produktplan[],2,FALSE))</f>
        <v>53   Ver- und Entsorgung</v>
      </c>
      <c r="B522" s="25" t="str">
        <f>IF(LEN('Produktplan Stammdaten'!A472)&lt;3,"",MID('Produktplan Stammdaten'!A472,1,5)&amp;"   "&amp;VLOOKUP(MID('Produktplan Stammdaten'!A472,1,5),tab_Produktplan[],2,FALSE))</f>
        <v>53.70   Abfallwirtschaft</v>
      </c>
      <c r="C522" s="25" t="str">
        <f>IF(LEN('Produktplan Stammdaten'!A472)&lt;8,"",MID('Produktplan Stammdaten'!A472,1,8)&amp;"   "&amp;VLOOKUP(MID('Produktplan Stammdaten'!A472,1,8),tab_Produktplan[],2,FALSE))</f>
        <v>53.70.03   Altpapier</v>
      </c>
      <c r="D522" s="25" t="str">
        <f>IF(LEN('Produktplan Stammdaten'!A472)&lt;9,"",MID('Produktplan Stammdaten'!A472,1,11)&amp;"   "&amp;VLOOKUP(MID('Produktplan Stammdaten'!A472,1,11),tab_Produktplan[],2,FALSE))</f>
        <v/>
      </c>
      <c r="E522" s="25" t="str">
        <f>IF('Produktplan Stammdaten'!C472="","",'Produktplan Stammdaten'!C472)</f>
        <v>x</v>
      </c>
    </row>
    <row r="523" spans="1:5" x14ac:dyDescent="0.2">
      <c r="A523" s="25" t="str">
        <f>IF('Produktplan Stammdaten'!A473="","",MID('Produktplan Stammdaten'!A473,1,2)&amp;"   "&amp;VLOOKUP(MID('Produktplan Stammdaten'!A473,1,2),tab_Produktplan[],2,FALSE))</f>
        <v>53   Ver- und Entsorgung</v>
      </c>
      <c r="B523" s="25" t="str">
        <f>IF(LEN('Produktplan Stammdaten'!A473)&lt;3,"",MID('Produktplan Stammdaten'!A473,1,5)&amp;"   "&amp;VLOOKUP(MID('Produktplan Stammdaten'!A473,1,5),tab_Produktplan[],2,FALSE))</f>
        <v>53.70   Abfallwirtschaft</v>
      </c>
      <c r="C523" s="25" t="str">
        <f>IF(LEN('Produktplan Stammdaten'!A473)&lt;8,"",MID('Produktplan Stammdaten'!A473,1,8)&amp;"   "&amp;VLOOKUP(MID('Produktplan Stammdaten'!A473,1,8),tab_Produktplan[],2,FALSE))</f>
        <v>53.70.04   Sonstige Wertstoffe</v>
      </c>
      <c r="D523" s="25" t="str">
        <f>IF(LEN('Produktplan Stammdaten'!A473)&lt;9,"",MID('Produktplan Stammdaten'!A473,1,11)&amp;"   "&amp;VLOOKUP(MID('Produktplan Stammdaten'!A473,1,11),tab_Produktplan[],2,FALSE))</f>
        <v/>
      </c>
      <c r="E523" s="25" t="str">
        <f>IF('Produktplan Stammdaten'!C473="","",'Produktplan Stammdaten'!C473)</f>
        <v>x</v>
      </c>
    </row>
    <row r="524" spans="1:5" x14ac:dyDescent="0.2">
      <c r="A524" s="25" t="str">
        <f>IF('Produktplan Stammdaten'!A474="","",MID('Produktplan Stammdaten'!A474,1,2)&amp;"   "&amp;VLOOKUP(MID('Produktplan Stammdaten'!A474,1,2),tab_Produktplan[],2,FALSE))</f>
        <v>53   Ver- und Entsorgung</v>
      </c>
      <c r="B524" s="25" t="str">
        <f>IF(LEN('Produktplan Stammdaten'!A474)&lt;3,"",MID('Produktplan Stammdaten'!A474,1,5)&amp;"   "&amp;VLOOKUP(MID('Produktplan Stammdaten'!A474,1,5),tab_Produktplan[],2,FALSE))</f>
        <v>53.70   Abfallwirtschaft</v>
      </c>
      <c r="C524" s="25" t="str">
        <f>IF(LEN('Produktplan Stammdaten'!A474)&lt;8,"",MID('Produktplan Stammdaten'!A474,1,8)&amp;"   "&amp;VLOOKUP(MID('Produktplan Stammdaten'!A474,1,8),tab_Produktplan[],2,FALSE))</f>
        <v>53.70.05   Hausmüll und hausmüllähnliche Gewerbeabfälle</v>
      </c>
      <c r="D524" s="25" t="str">
        <f>IF(LEN('Produktplan Stammdaten'!A474)&lt;9,"",MID('Produktplan Stammdaten'!A474,1,11)&amp;"   "&amp;VLOOKUP(MID('Produktplan Stammdaten'!A474,1,11),tab_Produktplan[],2,FALSE))</f>
        <v/>
      </c>
      <c r="E524" s="25" t="str">
        <f>IF('Produktplan Stammdaten'!C474="","",'Produktplan Stammdaten'!C474)</f>
        <v>x</v>
      </c>
    </row>
    <row r="525" spans="1:5" x14ac:dyDescent="0.2">
      <c r="A525" s="25" t="str">
        <f>IF('Produktplan Stammdaten'!A475="","",MID('Produktplan Stammdaten'!A475,1,2)&amp;"   "&amp;VLOOKUP(MID('Produktplan Stammdaten'!A475,1,2),tab_Produktplan[],2,FALSE))</f>
        <v>53   Ver- und Entsorgung</v>
      </c>
      <c r="B525" s="25" t="str">
        <f>IF(LEN('Produktplan Stammdaten'!A475)&lt;3,"",MID('Produktplan Stammdaten'!A475,1,5)&amp;"   "&amp;VLOOKUP(MID('Produktplan Stammdaten'!A475,1,5),tab_Produktplan[],2,FALSE))</f>
        <v>53.70   Abfallwirtschaft</v>
      </c>
      <c r="C525" s="25" t="str">
        <f>IF(LEN('Produktplan Stammdaten'!A475)&lt;8,"",MID('Produktplan Stammdaten'!A475,1,8)&amp;"   "&amp;VLOOKUP(MID('Produktplan Stammdaten'!A475,1,8),tab_Produktplan[],2,FALSE))</f>
        <v>53.70.06   Gewerbeabfälle</v>
      </c>
      <c r="D525" s="25" t="str">
        <f>IF(LEN('Produktplan Stammdaten'!A475)&lt;9,"",MID('Produktplan Stammdaten'!A475,1,11)&amp;"   "&amp;VLOOKUP(MID('Produktplan Stammdaten'!A475,1,11),tab_Produktplan[],2,FALSE))</f>
        <v/>
      </c>
      <c r="E525" s="25" t="str">
        <f>IF('Produktplan Stammdaten'!C475="","",'Produktplan Stammdaten'!C475)</f>
        <v>x</v>
      </c>
    </row>
    <row r="526" spans="1:5" x14ac:dyDescent="0.2">
      <c r="A526" s="25" t="str">
        <f>IF('Produktplan Stammdaten'!A476="","",MID('Produktplan Stammdaten'!A476,1,2)&amp;"   "&amp;VLOOKUP(MID('Produktplan Stammdaten'!A476,1,2),tab_Produktplan[],2,FALSE))</f>
        <v>53   Ver- und Entsorgung</v>
      </c>
      <c r="B526" s="25" t="str">
        <f>IF(LEN('Produktplan Stammdaten'!A476)&lt;3,"",MID('Produktplan Stammdaten'!A476,1,5)&amp;"   "&amp;VLOOKUP(MID('Produktplan Stammdaten'!A476,1,5),tab_Produktplan[],2,FALSE))</f>
        <v>53.70   Abfallwirtschaft</v>
      </c>
      <c r="C526" s="25" t="str">
        <f>IF(LEN('Produktplan Stammdaten'!A476)&lt;8,"",MID('Produktplan Stammdaten'!A476,1,8)&amp;"   "&amp;VLOOKUP(MID('Produktplan Stammdaten'!A476,1,8),tab_Produktplan[],2,FALSE))</f>
        <v>53.70.07   Sperrmüll</v>
      </c>
      <c r="D526" s="25" t="str">
        <f>IF(LEN('Produktplan Stammdaten'!A476)&lt;9,"",MID('Produktplan Stammdaten'!A476,1,11)&amp;"   "&amp;VLOOKUP(MID('Produktplan Stammdaten'!A476,1,11),tab_Produktplan[],2,FALSE))</f>
        <v/>
      </c>
      <c r="E526" s="25" t="str">
        <f>IF('Produktplan Stammdaten'!C476="","",'Produktplan Stammdaten'!C476)</f>
        <v>x</v>
      </c>
    </row>
    <row r="527" spans="1:5" x14ac:dyDescent="0.2">
      <c r="A527" s="25" t="str">
        <f>IF('Produktplan Stammdaten'!A477="","",MID('Produktplan Stammdaten'!A477,1,2)&amp;"   "&amp;VLOOKUP(MID('Produktplan Stammdaten'!A477,1,2),tab_Produktplan[],2,FALSE))</f>
        <v>53   Ver- und Entsorgung</v>
      </c>
      <c r="B527" s="25" t="str">
        <f>IF(LEN('Produktplan Stammdaten'!A477)&lt;3,"",MID('Produktplan Stammdaten'!A477,1,5)&amp;"   "&amp;VLOOKUP(MID('Produktplan Stammdaten'!A477,1,5),tab_Produktplan[],2,FALSE))</f>
        <v>53.70   Abfallwirtschaft</v>
      </c>
      <c r="C527" s="25" t="str">
        <f>IF(LEN('Produktplan Stammdaten'!A477)&lt;8,"",MID('Produktplan Stammdaten'!A477,1,8)&amp;"   "&amp;VLOOKUP(MID('Produktplan Stammdaten'!A477,1,8),tab_Produktplan[],2,FALSE))</f>
        <v>53.70.08   Problemstoffe</v>
      </c>
      <c r="D527" s="25" t="str">
        <f>IF(LEN('Produktplan Stammdaten'!A477)&lt;9,"",MID('Produktplan Stammdaten'!A477,1,11)&amp;"   "&amp;VLOOKUP(MID('Produktplan Stammdaten'!A477,1,11),tab_Produktplan[],2,FALSE))</f>
        <v/>
      </c>
      <c r="E527" s="25" t="str">
        <f>IF('Produktplan Stammdaten'!C477="","",'Produktplan Stammdaten'!C477)</f>
        <v>x</v>
      </c>
    </row>
    <row r="528" spans="1:5" x14ac:dyDescent="0.2">
      <c r="A528" s="25" t="str">
        <f>IF('Produktplan Stammdaten'!A478="","",MID('Produktplan Stammdaten'!A478,1,2)&amp;"   "&amp;VLOOKUP(MID('Produktplan Stammdaten'!A478,1,2),tab_Produktplan[],2,FALSE))</f>
        <v>53   Ver- und Entsorgung</v>
      </c>
      <c r="B528" s="25" t="str">
        <f>IF(LEN('Produktplan Stammdaten'!A478)&lt;3,"",MID('Produktplan Stammdaten'!A478,1,5)&amp;"   "&amp;VLOOKUP(MID('Produktplan Stammdaten'!A478,1,5),tab_Produktplan[],2,FALSE))</f>
        <v>53.70   Abfallwirtschaft</v>
      </c>
      <c r="C528" s="25" t="str">
        <f>IF(LEN('Produktplan Stammdaten'!A478)&lt;8,"",MID('Produktplan Stammdaten'!A478,1,8)&amp;"   "&amp;VLOOKUP(MID('Produktplan Stammdaten'!A478,1,8),tab_Produktplan[],2,FALSE))</f>
        <v>53.70.09   Sonstige Abfälle zur Beseitigung</v>
      </c>
      <c r="D528" s="25" t="str">
        <f>IF(LEN('Produktplan Stammdaten'!A478)&lt;9,"",MID('Produktplan Stammdaten'!A478,1,11)&amp;"   "&amp;VLOOKUP(MID('Produktplan Stammdaten'!A478,1,11),tab_Produktplan[],2,FALSE))</f>
        <v/>
      </c>
      <c r="E528" s="25" t="str">
        <f>IF('Produktplan Stammdaten'!C478="","",'Produktplan Stammdaten'!C478)</f>
        <v>x</v>
      </c>
    </row>
    <row r="529" spans="1:5" ht="25.5" x14ac:dyDescent="0.2">
      <c r="A529" s="25" t="str">
        <f>IF('Produktplan Stammdaten'!A479="","",MID('Produktplan Stammdaten'!A479,1,2)&amp;"   "&amp;VLOOKUP(MID('Produktplan Stammdaten'!A479,1,2),tab_Produktplan[],2,FALSE))</f>
        <v>53   Ver- und Entsorgung</v>
      </c>
      <c r="B529" s="25" t="str">
        <f>IF(LEN('Produktplan Stammdaten'!A479)&lt;3,"",MID('Produktplan Stammdaten'!A479,1,5)&amp;"   "&amp;VLOOKUP(MID('Produktplan Stammdaten'!A479,1,5),tab_Produktplan[],2,FALSE))</f>
        <v>53.70   Abfallwirtschaft</v>
      </c>
      <c r="C529" s="25" t="str">
        <f>IF(LEN('Produktplan Stammdaten'!A479)&lt;8,"",MID('Produktplan Stammdaten'!A479,1,8)&amp;"   "&amp;VLOOKUP(MID('Produktplan Stammdaten'!A479,1,8),tab_Produktplan[],2,FALSE))</f>
        <v>53.70.10   Sonstige Maßnahmen im Rahmen der Kreislaufwirtschaft</v>
      </c>
      <c r="D529" s="25" t="str">
        <f>IF(LEN('Produktplan Stammdaten'!A479)&lt;9,"",MID('Produktplan Stammdaten'!A479,1,11)&amp;"   "&amp;VLOOKUP(MID('Produktplan Stammdaten'!A479,1,11),tab_Produktplan[],2,FALSE))</f>
        <v/>
      </c>
      <c r="E529" s="25" t="str">
        <f>IF('Produktplan Stammdaten'!C479="","",'Produktplan Stammdaten'!C479)</f>
        <v>x</v>
      </c>
    </row>
    <row r="530" spans="1:5" x14ac:dyDescent="0.2">
      <c r="A530" s="25" t="str">
        <f>IF('Produktplan Stammdaten'!A480="","",MID('Produktplan Stammdaten'!A480,1,2)&amp;"   "&amp;VLOOKUP(MID('Produktplan Stammdaten'!A480,1,2),tab_Produktplan[],2,FALSE))</f>
        <v>53   Ver- und Entsorgung</v>
      </c>
      <c r="B530" s="25" t="str">
        <f>IF(LEN('Produktplan Stammdaten'!A480)&lt;3,"",MID('Produktplan Stammdaten'!A480,1,5)&amp;"   "&amp;VLOOKUP(MID('Produktplan Stammdaten'!A480,1,5),tab_Produktplan[],2,FALSE))</f>
        <v>53.80   Abwasserbeseitigung</v>
      </c>
      <c r="C530" s="25" t="str">
        <f>IF(LEN('Produktplan Stammdaten'!A480)&lt;8,"",MID('Produktplan Stammdaten'!A480,1,8)&amp;"   "&amp;VLOOKUP(MID('Produktplan Stammdaten'!A480,1,8),tab_Produktplan[],2,FALSE))</f>
        <v/>
      </c>
      <c r="D530" s="25" t="str">
        <f>IF(LEN('Produktplan Stammdaten'!A480)&lt;9,"",MID('Produktplan Stammdaten'!A480,1,11)&amp;"   "&amp;VLOOKUP(MID('Produktplan Stammdaten'!A480,1,11),tab_Produktplan[],2,FALSE))</f>
        <v/>
      </c>
      <c r="E530" s="25" t="str">
        <f>IF('Produktplan Stammdaten'!C480="","",'Produktplan Stammdaten'!C480)</f>
        <v>x</v>
      </c>
    </row>
    <row r="531" spans="1:5" x14ac:dyDescent="0.2">
      <c r="A531" s="25" t="str">
        <f>IF('Produktplan Stammdaten'!A481="","",MID('Produktplan Stammdaten'!A481,1,2)&amp;"   "&amp;VLOOKUP(MID('Produktplan Stammdaten'!A481,1,2),tab_Produktplan[],2,FALSE))</f>
        <v>53   Ver- und Entsorgung</v>
      </c>
      <c r="B531" s="25" t="str">
        <f>IF(LEN('Produktplan Stammdaten'!A481)&lt;3,"",MID('Produktplan Stammdaten'!A481,1,5)&amp;"   "&amp;VLOOKUP(MID('Produktplan Stammdaten'!A481,1,5),tab_Produktplan[],2,FALSE))</f>
        <v>53.80   Abwasserbeseitigung</v>
      </c>
      <c r="C531" s="25" t="str">
        <f>IF(LEN('Produktplan Stammdaten'!A481)&lt;8,"",MID('Produktplan Stammdaten'!A481,1,8)&amp;"   "&amp;VLOOKUP(MID('Produktplan Stammdaten'!A481,1,8),tab_Produktplan[],2,FALSE))</f>
        <v>53.80.01   Ableitung von Abwasser</v>
      </c>
      <c r="D531" s="25" t="str">
        <f>IF(LEN('Produktplan Stammdaten'!A481)&lt;9,"",MID('Produktplan Stammdaten'!A481,1,11)&amp;"   "&amp;VLOOKUP(MID('Produktplan Stammdaten'!A481,1,11),tab_Produktplan[],2,FALSE))</f>
        <v/>
      </c>
      <c r="E531" s="25" t="str">
        <f>IF('Produktplan Stammdaten'!C481="","",'Produktplan Stammdaten'!C481)</f>
        <v>x</v>
      </c>
    </row>
    <row r="532" spans="1:5" x14ac:dyDescent="0.2">
      <c r="A532" s="25" t="str">
        <f>IF('Produktplan Stammdaten'!A482="","",MID('Produktplan Stammdaten'!A482,1,2)&amp;"   "&amp;VLOOKUP(MID('Produktplan Stammdaten'!A482,1,2),tab_Produktplan[],2,FALSE))</f>
        <v>53   Ver- und Entsorgung</v>
      </c>
      <c r="B532" s="25" t="str">
        <f>IF(LEN('Produktplan Stammdaten'!A482)&lt;3,"",MID('Produktplan Stammdaten'!A482,1,5)&amp;"   "&amp;VLOOKUP(MID('Produktplan Stammdaten'!A482,1,5),tab_Produktplan[],2,FALSE))</f>
        <v>53.80   Abwasserbeseitigung</v>
      </c>
      <c r="C532" s="25" t="str">
        <f>IF(LEN('Produktplan Stammdaten'!A482)&lt;8,"",MID('Produktplan Stammdaten'!A482,1,8)&amp;"   "&amp;VLOOKUP(MID('Produktplan Stammdaten'!A482,1,8),tab_Produktplan[],2,FALSE))</f>
        <v>53.80.02   Reinigung von Abwasser</v>
      </c>
      <c r="D532" s="25" t="str">
        <f>IF(LEN('Produktplan Stammdaten'!A482)&lt;9,"",MID('Produktplan Stammdaten'!A482,1,11)&amp;"   "&amp;VLOOKUP(MID('Produktplan Stammdaten'!A482,1,11),tab_Produktplan[],2,FALSE))</f>
        <v/>
      </c>
      <c r="E532" s="25" t="str">
        <f>IF('Produktplan Stammdaten'!C482="","",'Produktplan Stammdaten'!C482)</f>
        <v>x</v>
      </c>
    </row>
    <row r="533" spans="1:5" x14ac:dyDescent="0.2">
      <c r="A533" s="25" t="str">
        <f>IF('Produktplan Stammdaten'!A483="","",MID('Produktplan Stammdaten'!A483,1,2)&amp;"   "&amp;VLOOKUP(MID('Produktplan Stammdaten'!A483,1,2),tab_Produktplan[],2,FALSE))</f>
        <v>53   Ver- und Entsorgung</v>
      </c>
      <c r="B533" s="25" t="str">
        <f>IF(LEN('Produktplan Stammdaten'!A483)&lt;3,"",MID('Produktplan Stammdaten'!A483,1,5)&amp;"   "&amp;VLOOKUP(MID('Produktplan Stammdaten'!A483,1,5),tab_Produktplan[],2,FALSE))</f>
        <v>53.80   Abwasserbeseitigung</v>
      </c>
      <c r="C533" s="25" t="str">
        <f>IF(LEN('Produktplan Stammdaten'!A483)&lt;8,"",MID('Produktplan Stammdaten'!A483,1,8)&amp;"   "&amp;VLOOKUP(MID('Produktplan Stammdaten'!A483,1,8),tab_Produktplan[],2,FALSE))</f>
        <v>53.80.03   Kontrolle der Indirekteinleiter</v>
      </c>
      <c r="D533" s="25" t="str">
        <f>IF(LEN('Produktplan Stammdaten'!A483)&lt;9,"",MID('Produktplan Stammdaten'!A483,1,11)&amp;"   "&amp;VLOOKUP(MID('Produktplan Stammdaten'!A483,1,11),tab_Produktplan[],2,FALSE))</f>
        <v/>
      </c>
      <c r="E533" s="25" t="str">
        <f>IF('Produktplan Stammdaten'!C483="","",'Produktplan Stammdaten'!C483)</f>
        <v>x</v>
      </c>
    </row>
    <row r="534" spans="1:5" x14ac:dyDescent="0.2">
      <c r="A534" s="25" t="str">
        <f>IF('Produktplan Stammdaten'!A484="","",MID('Produktplan Stammdaten'!A484,1,2)&amp;"   "&amp;VLOOKUP(MID('Produktplan Stammdaten'!A484,1,2),tab_Produktplan[],2,FALSE))</f>
        <v>53   Ver- und Entsorgung</v>
      </c>
      <c r="B534" s="25" t="str">
        <f>IF(LEN('Produktplan Stammdaten'!A484)&lt;3,"",MID('Produktplan Stammdaten'!A484,1,5)&amp;"   "&amp;VLOOKUP(MID('Produktplan Stammdaten'!A484,1,5),tab_Produktplan[],2,FALSE))</f>
        <v>53.80   Abwasserbeseitigung</v>
      </c>
      <c r="C534" s="25" t="str">
        <f>IF(LEN('Produktplan Stammdaten'!A484)&lt;8,"",MID('Produktplan Stammdaten'!A484,1,8)&amp;"   "&amp;VLOOKUP(MID('Produktplan Stammdaten'!A484,1,8),tab_Produktplan[],2,FALSE))</f>
        <v>53.80.04   Planungsleistungen</v>
      </c>
      <c r="D534" s="25" t="str">
        <f>IF(LEN('Produktplan Stammdaten'!A484)&lt;9,"",MID('Produktplan Stammdaten'!A484,1,11)&amp;"   "&amp;VLOOKUP(MID('Produktplan Stammdaten'!A484,1,11),tab_Produktplan[],2,FALSE))</f>
        <v/>
      </c>
      <c r="E534" s="25" t="str">
        <f>IF('Produktplan Stammdaten'!C484="","",'Produktplan Stammdaten'!C484)</f>
        <v>x</v>
      </c>
    </row>
    <row r="535" spans="1:5" x14ac:dyDescent="0.2">
      <c r="A535" s="25" t="str">
        <f>IF('Produktplan Stammdaten'!A485="","",MID('Produktplan Stammdaten'!A485,1,2)&amp;"   "&amp;VLOOKUP(MID('Produktplan Stammdaten'!A485,1,2),tab_Produktplan[],2,FALSE))</f>
        <v>53   Ver- und Entsorgung</v>
      </c>
      <c r="B535" s="25" t="str">
        <f>IF(LEN('Produktplan Stammdaten'!A485)&lt;3,"",MID('Produktplan Stammdaten'!A485,1,5)&amp;"   "&amp;VLOOKUP(MID('Produktplan Stammdaten'!A485,1,5),tab_Produktplan[],2,FALSE))</f>
        <v>53.80   Abwasserbeseitigung</v>
      </c>
      <c r="C535" s="25" t="str">
        <f>IF(LEN('Produktplan Stammdaten'!A485)&lt;8,"",MID('Produktplan Stammdaten'!A485,1,8)&amp;"   "&amp;VLOOKUP(MID('Produktplan Stammdaten'!A485,1,8),tab_Produktplan[],2,FALSE))</f>
        <v>53.80.05   Bau- und Unterhaltungsleistungen</v>
      </c>
      <c r="D535" s="25" t="str">
        <f>IF(LEN('Produktplan Stammdaten'!A485)&lt;9,"",MID('Produktplan Stammdaten'!A485,1,11)&amp;"   "&amp;VLOOKUP(MID('Produktplan Stammdaten'!A485,1,11),tab_Produktplan[],2,FALSE))</f>
        <v/>
      </c>
      <c r="E535" s="25" t="str">
        <f>IF('Produktplan Stammdaten'!C485="","",'Produktplan Stammdaten'!C485)</f>
        <v>x</v>
      </c>
    </row>
    <row r="536" spans="1:5" x14ac:dyDescent="0.2">
      <c r="A536" s="25" t="str">
        <f>IF('Produktplan Stammdaten'!A486="","",MID('Produktplan Stammdaten'!A486,1,2)&amp;"   "&amp;VLOOKUP(MID('Produktplan Stammdaten'!A486,1,2),tab_Produktplan[],2,FALSE))</f>
        <v>53   Ver- und Entsorgung</v>
      </c>
      <c r="B536" s="25" t="str">
        <f>IF(LEN('Produktplan Stammdaten'!A486)&lt;3,"",MID('Produktplan Stammdaten'!A486,1,5)&amp;"   "&amp;VLOOKUP(MID('Produktplan Stammdaten'!A486,1,5),tab_Produktplan[],2,FALSE))</f>
        <v>53.80   Abwasserbeseitigung</v>
      </c>
      <c r="C536" s="25" t="str">
        <f>IF(LEN('Produktplan Stammdaten'!A486)&lt;8,"",MID('Produktplan Stammdaten'!A486,1,8)&amp;"   "&amp;VLOOKUP(MID('Produktplan Stammdaten'!A486,1,8),tab_Produktplan[],2,FALSE))</f>
        <v>53.80.06   Fachtechnische Leistungen</v>
      </c>
      <c r="D536" s="25" t="str">
        <f>IF(LEN('Produktplan Stammdaten'!A486)&lt;9,"",MID('Produktplan Stammdaten'!A486,1,11)&amp;"   "&amp;VLOOKUP(MID('Produktplan Stammdaten'!A486,1,11),tab_Produktplan[],2,FALSE))</f>
        <v/>
      </c>
      <c r="E536" s="25" t="str">
        <f>IF('Produktplan Stammdaten'!C486="","",'Produktplan Stammdaten'!C486)</f>
        <v>x</v>
      </c>
    </row>
    <row r="537" spans="1:5" x14ac:dyDescent="0.2">
      <c r="A537" s="25" t="str">
        <f>IF('Produktplan Stammdaten'!A487="","",MID('Produktplan Stammdaten'!A487,1,2)&amp;"   "&amp;VLOOKUP(MID('Produktplan Stammdaten'!A487,1,2),tab_Produktplan[],2,FALSE))</f>
        <v>53   Ver- und Entsorgung</v>
      </c>
      <c r="B537" s="25" t="str">
        <f>IF(LEN('Produktplan Stammdaten'!A487)&lt;3,"",MID('Produktplan Stammdaten'!A487,1,5)&amp;"   "&amp;VLOOKUP(MID('Produktplan Stammdaten'!A487,1,5),tab_Produktplan[],2,FALSE))</f>
        <v>53.80   Abwasserbeseitigung</v>
      </c>
      <c r="C537" s="25" t="str">
        <f>IF(LEN('Produktplan Stammdaten'!A487)&lt;8,"",MID('Produktplan Stammdaten'!A487,1,8)&amp;"   "&amp;VLOOKUP(MID('Produktplan Stammdaten'!A487,1,8),tab_Produktplan[],2,FALSE))</f>
        <v>53.80.07   Sonstige Dienstleistungen</v>
      </c>
      <c r="D537" s="25" t="str">
        <f>IF(LEN('Produktplan Stammdaten'!A487)&lt;9,"",MID('Produktplan Stammdaten'!A487,1,11)&amp;"   "&amp;VLOOKUP(MID('Produktplan Stammdaten'!A487,1,11),tab_Produktplan[],2,FALSE))</f>
        <v/>
      </c>
      <c r="E537" s="25" t="str">
        <f>IF('Produktplan Stammdaten'!C487="","",'Produktplan Stammdaten'!C487)</f>
        <v>x</v>
      </c>
    </row>
    <row r="538" spans="1:5" x14ac:dyDescent="0.2">
      <c r="A538" s="25" t="str">
        <f>IF('Produktplan Stammdaten'!A488="","",MID('Produktplan Stammdaten'!A488,1,2)&amp;"   "&amp;VLOOKUP(MID('Produktplan Stammdaten'!A488,1,2),tab_Produktplan[],2,FALSE))</f>
        <v>54   Verkehrsflächen und -anlagen, ÖPNV</v>
      </c>
      <c r="B538" s="25" t="str">
        <f>IF(LEN('Produktplan Stammdaten'!A488)&lt;3,"",MID('Produktplan Stammdaten'!A488,1,5)&amp;"   "&amp;VLOOKUP(MID('Produktplan Stammdaten'!A488,1,5),tab_Produktplan[],2,FALSE))</f>
        <v/>
      </c>
      <c r="C538" s="25" t="str">
        <f>IF(LEN('Produktplan Stammdaten'!A488)&lt;8,"",MID('Produktplan Stammdaten'!A488,1,8)&amp;"   "&amp;VLOOKUP(MID('Produktplan Stammdaten'!A488,1,8),tab_Produktplan[],2,FALSE))</f>
        <v/>
      </c>
      <c r="D538" s="25" t="str">
        <f>IF(LEN('Produktplan Stammdaten'!A488)&lt;9,"",MID('Produktplan Stammdaten'!A488,1,11)&amp;"   "&amp;VLOOKUP(MID('Produktplan Stammdaten'!A488,1,11),tab_Produktplan[],2,FALSE))</f>
        <v/>
      </c>
      <c r="E538" s="25" t="str">
        <f>IF('Produktplan Stammdaten'!C488="","",'Produktplan Stammdaten'!C488)</f>
        <v>x</v>
      </c>
    </row>
    <row r="539" spans="1:5" x14ac:dyDescent="0.2">
      <c r="A539" s="25" t="str">
        <f>IF('Produktplan Stammdaten'!A489="","",MID('Produktplan Stammdaten'!A489,1,2)&amp;"   "&amp;VLOOKUP(MID('Produktplan Stammdaten'!A489,1,2),tab_Produktplan[],2,FALSE))</f>
        <v>54   Verkehrsflächen und -anlagen, ÖPNV</v>
      </c>
      <c r="B539" s="25" t="str">
        <f>IF(LEN('Produktplan Stammdaten'!A489)&lt;3,"",MID('Produktplan Stammdaten'!A489,1,5)&amp;"   "&amp;VLOOKUP(MID('Produktplan Stammdaten'!A489,1,5),tab_Produktplan[],2,FALSE))</f>
        <v>54.10   Gemeindestraßen</v>
      </c>
      <c r="C539" s="25" t="str">
        <f>IF(LEN('Produktplan Stammdaten'!A489)&lt;8,"",MID('Produktplan Stammdaten'!A489,1,8)&amp;"   "&amp;VLOOKUP(MID('Produktplan Stammdaten'!A489,1,8),tab_Produktplan[],2,FALSE))</f>
        <v/>
      </c>
      <c r="D539" s="25" t="str">
        <f>IF(LEN('Produktplan Stammdaten'!A489)&lt;9,"",MID('Produktplan Stammdaten'!A489,1,11)&amp;"   "&amp;VLOOKUP(MID('Produktplan Stammdaten'!A489,1,11),tab_Produktplan[],2,FALSE))</f>
        <v/>
      </c>
      <c r="E539" s="25" t="str">
        <f>IF('Produktplan Stammdaten'!C489="","",'Produktplan Stammdaten'!C489)</f>
        <v>x</v>
      </c>
    </row>
    <row r="540" spans="1:5" x14ac:dyDescent="0.2">
      <c r="A540" s="25" t="str">
        <f>IF('Produktplan Stammdaten'!A490="","",MID('Produktplan Stammdaten'!A490,1,2)&amp;"   "&amp;VLOOKUP(MID('Produktplan Stammdaten'!A490,1,2),tab_Produktplan[],2,FALSE))</f>
        <v>54   Verkehrsflächen und -anlagen, ÖPNV</v>
      </c>
      <c r="B540" s="25" t="str">
        <f>IF(LEN('Produktplan Stammdaten'!A490)&lt;3,"",MID('Produktplan Stammdaten'!A490,1,5)&amp;"   "&amp;VLOOKUP(MID('Produktplan Stammdaten'!A490,1,5),tab_Produktplan[],2,FALSE))</f>
        <v>54.10   Gemeindestraßen</v>
      </c>
      <c r="C540" s="25" t="str">
        <f>IF(LEN('Produktplan Stammdaten'!A490)&lt;8,"",MID('Produktplan Stammdaten'!A490,1,8)&amp;"   "&amp;VLOOKUP(MID('Produktplan Stammdaten'!A490,1,8),tab_Produktplan[],2,FALSE))</f>
        <v>54.10.01   Straßen, Wege und Plätze</v>
      </c>
      <c r="D540" s="25" t="str">
        <f>IF(LEN('Produktplan Stammdaten'!A490)&lt;9,"",MID('Produktplan Stammdaten'!A490,1,11)&amp;"   "&amp;VLOOKUP(MID('Produktplan Stammdaten'!A490,1,11),tab_Produktplan[],2,FALSE))</f>
        <v/>
      </c>
      <c r="E540" s="25" t="str">
        <f>IF('Produktplan Stammdaten'!C490="","",'Produktplan Stammdaten'!C490)</f>
        <v>x</v>
      </c>
    </row>
    <row r="541" spans="1:5" x14ac:dyDescent="0.2">
      <c r="A541" s="25" t="str">
        <f>IF('Produktplan Stammdaten'!A491="","",MID('Produktplan Stammdaten'!A491,1,2)&amp;"   "&amp;VLOOKUP(MID('Produktplan Stammdaten'!A491,1,2),tab_Produktplan[],2,FALSE))</f>
        <v>54   Verkehrsflächen und -anlagen, ÖPNV</v>
      </c>
      <c r="B541" s="25" t="str">
        <f>IF(LEN('Produktplan Stammdaten'!A491)&lt;3,"",MID('Produktplan Stammdaten'!A491,1,5)&amp;"   "&amp;VLOOKUP(MID('Produktplan Stammdaten'!A491,1,5),tab_Produktplan[],2,FALSE))</f>
        <v>54.10   Gemeindestraßen</v>
      </c>
      <c r="C541" s="25" t="str">
        <f>IF(LEN('Produktplan Stammdaten'!A491)&lt;8,"",MID('Produktplan Stammdaten'!A491,1,8)&amp;"   "&amp;VLOOKUP(MID('Produktplan Stammdaten'!A491,1,8),tab_Produktplan[],2,FALSE))</f>
        <v>54.10.02   Verkehrsausstattung</v>
      </c>
      <c r="D541" s="25" t="str">
        <f>IF(LEN('Produktplan Stammdaten'!A491)&lt;9,"",MID('Produktplan Stammdaten'!A491,1,11)&amp;"   "&amp;VLOOKUP(MID('Produktplan Stammdaten'!A491,1,11),tab_Produktplan[],2,FALSE))</f>
        <v/>
      </c>
      <c r="E541" s="25" t="str">
        <f>IF('Produktplan Stammdaten'!C491="","",'Produktplan Stammdaten'!C491)</f>
        <v>x</v>
      </c>
    </row>
    <row r="542" spans="1:5" x14ac:dyDescent="0.2">
      <c r="A542" s="25" t="str">
        <f>IF('Produktplan Stammdaten'!A492="","",MID('Produktplan Stammdaten'!A492,1,2)&amp;"   "&amp;VLOOKUP(MID('Produktplan Stammdaten'!A492,1,2),tab_Produktplan[],2,FALSE))</f>
        <v>54   Verkehrsflächen und -anlagen, ÖPNV</v>
      </c>
      <c r="B542" s="25" t="str">
        <f>IF(LEN('Produktplan Stammdaten'!A492)&lt;3,"",MID('Produktplan Stammdaten'!A492,1,5)&amp;"   "&amp;VLOOKUP(MID('Produktplan Stammdaten'!A492,1,5),tab_Produktplan[],2,FALSE))</f>
        <v>54.10   Gemeindestraßen</v>
      </c>
      <c r="C542" s="25" t="str">
        <f>IF(LEN('Produktplan Stammdaten'!A492)&lt;8,"",MID('Produktplan Stammdaten'!A492,1,8)&amp;"   "&amp;VLOOKUP(MID('Produktplan Stammdaten'!A492,1,8),tab_Produktplan[],2,FALSE))</f>
        <v>54.10.03   Grün an Straßen</v>
      </c>
      <c r="D542" s="25" t="str">
        <f>IF(LEN('Produktplan Stammdaten'!A492)&lt;9,"",MID('Produktplan Stammdaten'!A492,1,11)&amp;"   "&amp;VLOOKUP(MID('Produktplan Stammdaten'!A492,1,11),tab_Produktplan[],2,FALSE))</f>
        <v/>
      </c>
      <c r="E542" s="25" t="str">
        <f>IF('Produktplan Stammdaten'!C492="","",'Produktplan Stammdaten'!C492)</f>
        <v>x</v>
      </c>
    </row>
    <row r="543" spans="1:5" ht="25.5" x14ac:dyDescent="0.2">
      <c r="A543" s="25" t="str">
        <f>IF('Produktplan Stammdaten'!A493="","",MID('Produktplan Stammdaten'!A493,1,2)&amp;"   "&amp;VLOOKUP(MID('Produktplan Stammdaten'!A493,1,2),tab_Produktplan[],2,FALSE))</f>
        <v>54   Verkehrsflächen und -anlagen, ÖPNV</v>
      </c>
      <c r="B543" s="25" t="str">
        <f>IF(LEN('Produktplan Stammdaten'!A493)&lt;3,"",MID('Produktplan Stammdaten'!A493,1,5)&amp;"   "&amp;VLOOKUP(MID('Produktplan Stammdaten'!A493,1,5),tab_Produktplan[],2,FALSE))</f>
        <v>54.10   Gemeindestraßen</v>
      </c>
      <c r="C543" s="25" t="str">
        <f>IF(LEN('Produktplan Stammdaten'!A493)&lt;8,"",MID('Produktplan Stammdaten'!A493,1,8)&amp;"   "&amp;VLOOKUP(MID('Produktplan Stammdaten'!A493,1,8),tab_Produktplan[],2,FALSE))</f>
        <v>54.10.04   Ingenieurbauwerke einschl. deren bauwerkspezifischer Ausstattung</v>
      </c>
      <c r="D543" s="25" t="str">
        <f>IF(LEN('Produktplan Stammdaten'!A493)&lt;9,"",MID('Produktplan Stammdaten'!A493,1,11)&amp;"   "&amp;VLOOKUP(MID('Produktplan Stammdaten'!A493,1,11),tab_Produktplan[],2,FALSE))</f>
        <v/>
      </c>
      <c r="E543" s="25" t="str">
        <f>IF('Produktplan Stammdaten'!C493="","",'Produktplan Stammdaten'!C493)</f>
        <v>x</v>
      </c>
    </row>
    <row r="544" spans="1:5" x14ac:dyDescent="0.2">
      <c r="A544" s="25" t="str">
        <f>IF('Produktplan Stammdaten'!A494="","",MID('Produktplan Stammdaten'!A494,1,2)&amp;"   "&amp;VLOOKUP(MID('Produktplan Stammdaten'!A494,1,2),tab_Produktplan[],2,FALSE))</f>
        <v>54   Verkehrsflächen und -anlagen, ÖPNV</v>
      </c>
      <c r="B544" s="25" t="str">
        <f>IF(LEN('Produktplan Stammdaten'!A494)&lt;3,"",MID('Produktplan Stammdaten'!A494,1,5)&amp;"   "&amp;VLOOKUP(MID('Produktplan Stammdaten'!A494,1,5),tab_Produktplan[],2,FALSE))</f>
        <v>54.10   Gemeindestraßen</v>
      </c>
      <c r="C544" s="25" t="str">
        <f>IF(LEN('Produktplan Stammdaten'!A494)&lt;8,"",MID('Produktplan Stammdaten'!A494,1,8)&amp;"   "&amp;VLOOKUP(MID('Produktplan Stammdaten'!A494,1,8),tab_Produktplan[],2,FALSE))</f>
        <v>54.10.05   Sonstige Leistungen des Straßenbaulastträgers</v>
      </c>
      <c r="D544" s="25" t="str">
        <f>IF(LEN('Produktplan Stammdaten'!A494)&lt;9,"",MID('Produktplan Stammdaten'!A494,1,11)&amp;"   "&amp;VLOOKUP(MID('Produktplan Stammdaten'!A494,1,11),tab_Produktplan[],2,FALSE))</f>
        <v/>
      </c>
      <c r="E544" s="25" t="str">
        <f>IF('Produktplan Stammdaten'!C494="","",'Produktplan Stammdaten'!C494)</f>
        <v>x</v>
      </c>
    </row>
    <row r="545" spans="1:5" x14ac:dyDescent="0.2">
      <c r="A545" s="25" t="str">
        <f>IF('Produktplan Stammdaten'!A495="","",MID('Produktplan Stammdaten'!A495,1,2)&amp;"   "&amp;VLOOKUP(MID('Produktplan Stammdaten'!A495,1,2),tab_Produktplan[],2,FALSE))</f>
        <v>54   Verkehrsflächen und -anlagen, ÖPNV</v>
      </c>
      <c r="B545" s="25" t="str">
        <f>IF(LEN('Produktplan Stammdaten'!A495)&lt;3,"",MID('Produktplan Stammdaten'!A495,1,5)&amp;"   "&amp;VLOOKUP(MID('Produktplan Stammdaten'!A495,1,5),tab_Produktplan[],2,FALSE))</f>
        <v>54.10   Gemeindestraßen</v>
      </c>
      <c r="C545" s="25" t="str">
        <f>IF(LEN('Produktplan Stammdaten'!A495)&lt;8,"",MID('Produktplan Stammdaten'!A495,1,8)&amp;"   "&amp;VLOOKUP(MID('Produktplan Stammdaten'!A495,1,8),tab_Produktplan[],2,FALSE))</f>
        <v>54.10.06   Leistungen für Dritte</v>
      </c>
      <c r="D545" s="25" t="str">
        <f>IF(LEN('Produktplan Stammdaten'!A495)&lt;9,"",MID('Produktplan Stammdaten'!A495,1,11)&amp;"   "&amp;VLOOKUP(MID('Produktplan Stammdaten'!A495,1,11),tab_Produktplan[],2,FALSE))</f>
        <v/>
      </c>
      <c r="E545" s="25" t="str">
        <f>IF('Produktplan Stammdaten'!C495="","",'Produktplan Stammdaten'!C495)</f>
        <v>x</v>
      </c>
    </row>
    <row r="546" spans="1:5" x14ac:dyDescent="0.2">
      <c r="A546" s="25" t="str">
        <f>IF('Produktplan Stammdaten'!A496="","",MID('Produktplan Stammdaten'!A496,1,2)&amp;"   "&amp;VLOOKUP(MID('Produktplan Stammdaten'!A496,1,2),tab_Produktplan[],2,FALSE))</f>
        <v>54   Verkehrsflächen und -anlagen, ÖPNV</v>
      </c>
      <c r="B546" s="25" t="str">
        <f>IF(LEN('Produktplan Stammdaten'!A496)&lt;3,"",MID('Produktplan Stammdaten'!A496,1,5)&amp;"   "&amp;VLOOKUP(MID('Produktplan Stammdaten'!A496,1,5),tab_Produktplan[],2,FALSE))</f>
        <v>54.20   Kreisstraßen</v>
      </c>
      <c r="C546" s="25" t="str">
        <f>IF(LEN('Produktplan Stammdaten'!A496)&lt;8,"",MID('Produktplan Stammdaten'!A496,1,8)&amp;"   "&amp;VLOOKUP(MID('Produktplan Stammdaten'!A496,1,8),tab_Produktplan[],2,FALSE))</f>
        <v/>
      </c>
      <c r="D546" s="25" t="str">
        <f>IF(LEN('Produktplan Stammdaten'!A496)&lt;9,"",MID('Produktplan Stammdaten'!A496,1,11)&amp;"   "&amp;VLOOKUP(MID('Produktplan Stammdaten'!A496,1,11),tab_Produktplan[],2,FALSE))</f>
        <v/>
      </c>
      <c r="E546" s="25" t="str">
        <f>IF('Produktplan Stammdaten'!C496="","",'Produktplan Stammdaten'!C496)</f>
        <v>x</v>
      </c>
    </row>
    <row r="547" spans="1:5" x14ac:dyDescent="0.2">
      <c r="A547" s="25" t="str">
        <f>IF('Produktplan Stammdaten'!A497="","",MID('Produktplan Stammdaten'!A497,1,2)&amp;"   "&amp;VLOOKUP(MID('Produktplan Stammdaten'!A497,1,2),tab_Produktplan[],2,FALSE))</f>
        <v>54   Verkehrsflächen und -anlagen, ÖPNV</v>
      </c>
      <c r="B547" s="25" t="str">
        <f>IF(LEN('Produktplan Stammdaten'!A497)&lt;3,"",MID('Produktplan Stammdaten'!A497,1,5)&amp;"   "&amp;VLOOKUP(MID('Produktplan Stammdaten'!A497,1,5),tab_Produktplan[],2,FALSE))</f>
        <v>54.30   Landesstraßen</v>
      </c>
      <c r="C547" s="25" t="str">
        <f>IF(LEN('Produktplan Stammdaten'!A497)&lt;8,"",MID('Produktplan Stammdaten'!A497,1,8)&amp;"   "&amp;VLOOKUP(MID('Produktplan Stammdaten'!A497,1,8),tab_Produktplan[],2,FALSE))</f>
        <v/>
      </c>
      <c r="D547" s="25" t="str">
        <f>IF(LEN('Produktplan Stammdaten'!A497)&lt;9,"",MID('Produktplan Stammdaten'!A497,1,11)&amp;"   "&amp;VLOOKUP(MID('Produktplan Stammdaten'!A497,1,11),tab_Produktplan[],2,FALSE))</f>
        <v/>
      </c>
      <c r="E547" s="25" t="str">
        <f>IF('Produktplan Stammdaten'!C497="","",'Produktplan Stammdaten'!C497)</f>
        <v>x</v>
      </c>
    </row>
    <row r="548" spans="1:5" x14ac:dyDescent="0.2">
      <c r="A548" s="25" t="str">
        <f>IF('Produktplan Stammdaten'!A498="","",MID('Produktplan Stammdaten'!A498,1,2)&amp;"   "&amp;VLOOKUP(MID('Produktplan Stammdaten'!A498,1,2),tab_Produktplan[],2,FALSE))</f>
        <v>54   Verkehrsflächen und -anlagen, ÖPNV</v>
      </c>
      <c r="B548" s="25" t="str">
        <f>IF(LEN('Produktplan Stammdaten'!A498)&lt;3,"",MID('Produktplan Stammdaten'!A498,1,5)&amp;"   "&amp;VLOOKUP(MID('Produktplan Stammdaten'!A498,1,5),tab_Produktplan[],2,FALSE))</f>
        <v>54.40   Bundesstraßen</v>
      </c>
      <c r="C548" s="25" t="str">
        <f>IF(LEN('Produktplan Stammdaten'!A498)&lt;8,"",MID('Produktplan Stammdaten'!A498,1,8)&amp;"   "&amp;VLOOKUP(MID('Produktplan Stammdaten'!A498,1,8),tab_Produktplan[],2,FALSE))</f>
        <v/>
      </c>
      <c r="D548" s="25" t="str">
        <f>IF(LEN('Produktplan Stammdaten'!A498)&lt;9,"",MID('Produktplan Stammdaten'!A498,1,11)&amp;"   "&amp;VLOOKUP(MID('Produktplan Stammdaten'!A498,1,11),tab_Produktplan[],2,FALSE))</f>
        <v/>
      </c>
      <c r="E548" s="25" t="str">
        <f>IF('Produktplan Stammdaten'!C498="","",'Produktplan Stammdaten'!C498)</f>
        <v>x</v>
      </c>
    </row>
    <row r="549" spans="1:5" x14ac:dyDescent="0.2">
      <c r="A549" s="25" t="str">
        <f>IF('Produktplan Stammdaten'!A499="","",MID('Produktplan Stammdaten'!A499,1,2)&amp;"   "&amp;VLOOKUP(MID('Produktplan Stammdaten'!A499,1,2),tab_Produktplan[],2,FALSE))</f>
        <v>54   Verkehrsflächen und -anlagen, ÖPNV</v>
      </c>
      <c r="B549" s="25" t="str">
        <f>IF(LEN('Produktplan Stammdaten'!A499)&lt;3,"",MID('Produktplan Stammdaten'!A499,1,5)&amp;"   "&amp;VLOOKUP(MID('Produktplan Stammdaten'!A499,1,5),tab_Produktplan[],2,FALSE))</f>
        <v>54.50   Straßenreinigung und Winterdienst</v>
      </c>
      <c r="C549" s="25" t="str">
        <f>IF(LEN('Produktplan Stammdaten'!A499)&lt;8,"",MID('Produktplan Stammdaten'!A499,1,8)&amp;"   "&amp;VLOOKUP(MID('Produktplan Stammdaten'!A499,1,8),tab_Produktplan[],2,FALSE))</f>
        <v/>
      </c>
      <c r="D549" s="25" t="str">
        <f>IF(LEN('Produktplan Stammdaten'!A499)&lt;9,"",MID('Produktplan Stammdaten'!A499,1,11)&amp;"   "&amp;VLOOKUP(MID('Produktplan Stammdaten'!A499,1,11),tab_Produktplan[],2,FALSE))</f>
        <v/>
      </c>
      <c r="E549" s="25" t="str">
        <f>IF('Produktplan Stammdaten'!C499="","",'Produktplan Stammdaten'!C499)</f>
        <v>x</v>
      </c>
    </row>
    <row r="550" spans="1:5" x14ac:dyDescent="0.2">
      <c r="A550" s="25" t="str">
        <f>IF('Produktplan Stammdaten'!A500="","",MID('Produktplan Stammdaten'!A500,1,2)&amp;"   "&amp;VLOOKUP(MID('Produktplan Stammdaten'!A500,1,2),tab_Produktplan[],2,FALSE))</f>
        <v>54   Verkehrsflächen und -anlagen, ÖPNV</v>
      </c>
      <c r="B550" s="25" t="str">
        <f>IF(LEN('Produktplan Stammdaten'!A500)&lt;3,"",MID('Produktplan Stammdaten'!A500,1,5)&amp;"   "&amp;VLOOKUP(MID('Produktplan Stammdaten'!A500,1,5),tab_Produktplan[],2,FALSE))</f>
        <v>54.50   Straßenreinigung und Winterdienst</v>
      </c>
      <c r="C550" s="25" t="str">
        <f>IF(LEN('Produktplan Stammdaten'!A500)&lt;8,"",MID('Produktplan Stammdaten'!A500,1,8)&amp;"   "&amp;VLOOKUP(MID('Produktplan Stammdaten'!A500,1,8),tab_Produktplan[],2,FALSE))</f>
        <v>54.50.01   Straßenreinigung</v>
      </c>
      <c r="D550" s="25" t="str">
        <f>IF(LEN('Produktplan Stammdaten'!A500)&lt;9,"",MID('Produktplan Stammdaten'!A500,1,11)&amp;"   "&amp;VLOOKUP(MID('Produktplan Stammdaten'!A500,1,11),tab_Produktplan[],2,FALSE))</f>
        <v/>
      </c>
      <c r="E550" s="25" t="str">
        <f>IF('Produktplan Stammdaten'!C500="","",'Produktplan Stammdaten'!C500)</f>
        <v>x</v>
      </c>
    </row>
    <row r="551" spans="1:5" x14ac:dyDescent="0.2">
      <c r="A551" s="25" t="str">
        <f>IF('Produktplan Stammdaten'!A501="","",MID('Produktplan Stammdaten'!A501,1,2)&amp;"   "&amp;VLOOKUP(MID('Produktplan Stammdaten'!A501,1,2),tab_Produktplan[],2,FALSE))</f>
        <v>54   Verkehrsflächen und -anlagen, ÖPNV</v>
      </c>
      <c r="B551" s="25" t="str">
        <f>IF(LEN('Produktplan Stammdaten'!A501)&lt;3,"",MID('Produktplan Stammdaten'!A501,1,5)&amp;"   "&amp;VLOOKUP(MID('Produktplan Stammdaten'!A501,1,5),tab_Produktplan[],2,FALSE))</f>
        <v>54.50   Straßenreinigung und Winterdienst</v>
      </c>
      <c r="C551" s="25" t="str">
        <f>IF(LEN('Produktplan Stammdaten'!A501)&lt;8,"",MID('Produktplan Stammdaten'!A501,1,8)&amp;"   "&amp;VLOOKUP(MID('Produktplan Stammdaten'!A501,1,8),tab_Produktplan[],2,FALSE))</f>
        <v>54.50.02   Winterdienst</v>
      </c>
      <c r="D551" s="25" t="str">
        <f>IF(LEN('Produktplan Stammdaten'!A501)&lt;9,"",MID('Produktplan Stammdaten'!A501,1,11)&amp;"   "&amp;VLOOKUP(MID('Produktplan Stammdaten'!A501,1,11),tab_Produktplan[],2,FALSE))</f>
        <v/>
      </c>
      <c r="E551" s="25" t="str">
        <f>IF('Produktplan Stammdaten'!C501="","",'Produktplan Stammdaten'!C501)</f>
        <v>x</v>
      </c>
    </row>
    <row r="552" spans="1:5" x14ac:dyDescent="0.2">
      <c r="A552" s="25" t="str">
        <f>IF('Produktplan Stammdaten'!A502="","",MID('Produktplan Stammdaten'!A502,1,2)&amp;"   "&amp;VLOOKUP(MID('Produktplan Stammdaten'!A502,1,2),tab_Produktplan[],2,FALSE))</f>
        <v>54   Verkehrsflächen und -anlagen, ÖPNV</v>
      </c>
      <c r="B552" s="25" t="str">
        <f>IF(LEN('Produktplan Stammdaten'!A502)&lt;3,"",MID('Produktplan Stammdaten'!A502,1,5)&amp;"   "&amp;VLOOKUP(MID('Produktplan Stammdaten'!A502,1,5),tab_Produktplan[],2,FALSE))</f>
        <v>54.60   Parkierungseinrichtungen</v>
      </c>
      <c r="C552" s="25" t="str">
        <f>IF(LEN('Produktplan Stammdaten'!A502)&lt;8,"",MID('Produktplan Stammdaten'!A502,1,8)&amp;"   "&amp;VLOOKUP(MID('Produktplan Stammdaten'!A502,1,8),tab_Produktplan[],2,FALSE))</f>
        <v/>
      </c>
      <c r="D552" s="25" t="str">
        <f>IF(LEN('Produktplan Stammdaten'!A502)&lt;9,"",MID('Produktplan Stammdaten'!A502,1,11)&amp;"   "&amp;VLOOKUP(MID('Produktplan Stammdaten'!A502,1,11),tab_Produktplan[],2,FALSE))</f>
        <v/>
      </c>
      <c r="E552" s="25" t="str">
        <f>IF('Produktplan Stammdaten'!C502="","",'Produktplan Stammdaten'!C502)</f>
        <v>x</v>
      </c>
    </row>
    <row r="553" spans="1:5" x14ac:dyDescent="0.2">
      <c r="A553" s="25" t="str">
        <f>IF('Produktplan Stammdaten'!A503="","",MID('Produktplan Stammdaten'!A503,1,2)&amp;"   "&amp;VLOOKUP(MID('Produktplan Stammdaten'!A503,1,2),tab_Produktplan[],2,FALSE))</f>
        <v>54   Verkehrsflächen und -anlagen, ÖPNV</v>
      </c>
      <c r="B553" s="25" t="str">
        <f>IF(LEN('Produktplan Stammdaten'!A503)&lt;3,"",MID('Produktplan Stammdaten'!A503,1,5)&amp;"   "&amp;VLOOKUP(MID('Produktplan Stammdaten'!A503,1,5),tab_Produktplan[],2,FALSE))</f>
        <v>54.70   Verkehrsbetriebe / ÖPNV</v>
      </c>
      <c r="C553" s="25" t="str">
        <f>IF(LEN('Produktplan Stammdaten'!A503)&lt;8,"",MID('Produktplan Stammdaten'!A503,1,8)&amp;"   "&amp;VLOOKUP(MID('Produktplan Stammdaten'!A503,1,8),tab_Produktplan[],2,FALSE))</f>
        <v/>
      </c>
      <c r="D553" s="25" t="str">
        <f>IF(LEN('Produktplan Stammdaten'!A503)&lt;9,"",MID('Produktplan Stammdaten'!A503,1,11)&amp;"   "&amp;VLOOKUP(MID('Produktplan Stammdaten'!A503,1,11),tab_Produktplan[],2,FALSE))</f>
        <v/>
      </c>
      <c r="E553" s="25" t="str">
        <f>IF('Produktplan Stammdaten'!C503="","",'Produktplan Stammdaten'!C503)</f>
        <v>x</v>
      </c>
    </row>
    <row r="554" spans="1:5" x14ac:dyDescent="0.2">
      <c r="A554" s="25" t="str">
        <f>IF('Produktplan Stammdaten'!A504="","",MID('Produktplan Stammdaten'!A504,1,2)&amp;"   "&amp;VLOOKUP(MID('Produktplan Stammdaten'!A504,1,2),tab_Produktplan[],2,FALSE))</f>
        <v>54   Verkehrsflächen und -anlagen, ÖPNV</v>
      </c>
      <c r="B554" s="25" t="str">
        <f>IF(LEN('Produktplan Stammdaten'!A504)&lt;3,"",MID('Produktplan Stammdaten'!A504,1,5)&amp;"   "&amp;VLOOKUP(MID('Produktplan Stammdaten'!A504,1,5),tab_Produktplan[],2,FALSE))</f>
        <v>54.80   Sonstiger Personen- und Güterverkehr</v>
      </c>
      <c r="C554" s="25" t="str">
        <f>IF(LEN('Produktplan Stammdaten'!A504)&lt;8,"",MID('Produktplan Stammdaten'!A504,1,8)&amp;"   "&amp;VLOOKUP(MID('Produktplan Stammdaten'!A504,1,8),tab_Produktplan[],2,FALSE))</f>
        <v/>
      </c>
      <c r="D554" s="25" t="str">
        <f>IF(LEN('Produktplan Stammdaten'!A504)&lt;9,"",MID('Produktplan Stammdaten'!A504,1,11)&amp;"   "&amp;VLOOKUP(MID('Produktplan Stammdaten'!A504,1,11),tab_Produktplan[],2,FALSE))</f>
        <v/>
      </c>
      <c r="E554" s="25" t="str">
        <f>IF('Produktplan Stammdaten'!C504="","",'Produktplan Stammdaten'!C504)</f>
        <v>x</v>
      </c>
    </row>
    <row r="555" spans="1:5" x14ac:dyDescent="0.2">
      <c r="A555" s="25" t="str">
        <f>IF('Produktplan Stammdaten'!A505="","",MID('Produktplan Stammdaten'!A505,1,2)&amp;"   "&amp;VLOOKUP(MID('Produktplan Stammdaten'!A505,1,2),tab_Produktplan[],2,FALSE))</f>
        <v>54   Verkehrsflächen und -anlagen, ÖPNV</v>
      </c>
      <c r="B555" s="25" t="str">
        <f>IF(LEN('Produktplan Stammdaten'!A505)&lt;3,"",MID('Produktplan Stammdaten'!A505,1,5)&amp;"   "&amp;VLOOKUP(MID('Produktplan Stammdaten'!A505,1,5),tab_Produktplan[],2,FALSE))</f>
        <v>54.90   Öffentliche Toilettenanlagen</v>
      </c>
      <c r="C555" s="25" t="str">
        <f>IF(LEN('Produktplan Stammdaten'!A505)&lt;8,"",MID('Produktplan Stammdaten'!A505,1,8)&amp;"   "&amp;VLOOKUP(MID('Produktplan Stammdaten'!A505,1,8),tab_Produktplan[],2,FALSE))</f>
        <v/>
      </c>
      <c r="D555" s="25" t="str">
        <f>IF(LEN('Produktplan Stammdaten'!A505)&lt;9,"",MID('Produktplan Stammdaten'!A505,1,11)&amp;"   "&amp;VLOOKUP(MID('Produktplan Stammdaten'!A505,1,11),tab_Produktplan[],2,FALSE))</f>
        <v/>
      </c>
      <c r="E555" s="25" t="str">
        <f>IF('Produktplan Stammdaten'!C505="","",'Produktplan Stammdaten'!C505)</f>
        <v>x</v>
      </c>
    </row>
    <row r="556" spans="1:5" x14ac:dyDescent="0.2">
      <c r="A556" s="25" t="str">
        <f>IF('Produktplan Stammdaten'!A506="","",MID('Produktplan Stammdaten'!A506,1,2)&amp;"   "&amp;VLOOKUP(MID('Produktplan Stammdaten'!A506,1,2),tab_Produktplan[],2,FALSE))</f>
        <v>55   Natur- und Landschaftspflege, Friedhofswesen</v>
      </c>
      <c r="B556" s="25" t="str">
        <f>IF(LEN('Produktplan Stammdaten'!A506)&lt;3,"",MID('Produktplan Stammdaten'!A506,1,5)&amp;"   "&amp;VLOOKUP(MID('Produktplan Stammdaten'!A506,1,5),tab_Produktplan[],2,FALSE))</f>
        <v/>
      </c>
      <c r="C556" s="25" t="str">
        <f>IF(LEN('Produktplan Stammdaten'!A506)&lt;8,"",MID('Produktplan Stammdaten'!A506,1,8)&amp;"   "&amp;VLOOKUP(MID('Produktplan Stammdaten'!A506,1,8),tab_Produktplan[],2,FALSE))</f>
        <v/>
      </c>
      <c r="D556" s="25" t="str">
        <f>IF(LEN('Produktplan Stammdaten'!A506)&lt;9,"",MID('Produktplan Stammdaten'!A506,1,11)&amp;"   "&amp;VLOOKUP(MID('Produktplan Stammdaten'!A506,1,11),tab_Produktplan[],2,FALSE))</f>
        <v/>
      </c>
      <c r="E556" s="25" t="str">
        <f>IF('Produktplan Stammdaten'!C506="","",'Produktplan Stammdaten'!C506)</f>
        <v>x</v>
      </c>
    </row>
    <row r="557" spans="1:5" x14ac:dyDescent="0.2">
      <c r="A557" s="25" t="str">
        <f>IF('Produktplan Stammdaten'!A507="","",MID('Produktplan Stammdaten'!A507,1,2)&amp;"   "&amp;VLOOKUP(MID('Produktplan Stammdaten'!A507,1,2),tab_Produktplan[],2,FALSE))</f>
        <v>55   Natur- und Landschaftspflege, Friedhofswesen</v>
      </c>
      <c r="B557" s="25" t="str">
        <f>IF(LEN('Produktplan Stammdaten'!A507)&lt;3,"",MID('Produktplan Stammdaten'!A507,1,5)&amp;"   "&amp;VLOOKUP(MID('Produktplan Stammdaten'!A507,1,5),tab_Produktplan[],2,FALSE))</f>
        <v>55.10   Öffentliches Grün / Landschaftsbau</v>
      </c>
      <c r="C557" s="25" t="str">
        <f>IF(LEN('Produktplan Stammdaten'!A507)&lt;8,"",MID('Produktplan Stammdaten'!A507,1,8)&amp;"   "&amp;VLOOKUP(MID('Produktplan Stammdaten'!A507,1,8),tab_Produktplan[],2,FALSE))</f>
        <v/>
      </c>
      <c r="D557" s="25" t="str">
        <f>IF(LEN('Produktplan Stammdaten'!A507)&lt;9,"",MID('Produktplan Stammdaten'!A507,1,11)&amp;"   "&amp;VLOOKUP(MID('Produktplan Stammdaten'!A507,1,11),tab_Produktplan[],2,FALSE))</f>
        <v/>
      </c>
      <c r="E557" s="25" t="str">
        <f>IF('Produktplan Stammdaten'!C507="","",'Produktplan Stammdaten'!C507)</f>
        <v>x</v>
      </c>
    </row>
    <row r="558" spans="1:5" x14ac:dyDescent="0.2">
      <c r="A558" s="25" t="str">
        <f>IF('Produktplan Stammdaten'!A508="","",MID('Produktplan Stammdaten'!A508,1,2)&amp;"   "&amp;VLOOKUP(MID('Produktplan Stammdaten'!A508,1,2),tab_Produktplan[],2,FALSE))</f>
        <v>55   Natur- und Landschaftspflege, Friedhofswesen</v>
      </c>
      <c r="B558" s="25" t="str">
        <f>IF(LEN('Produktplan Stammdaten'!A508)&lt;3,"",MID('Produktplan Stammdaten'!A508,1,5)&amp;"   "&amp;VLOOKUP(MID('Produktplan Stammdaten'!A508,1,5),tab_Produktplan[],2,FALSE))</f>
        <v>55.10   Öffentliches Grün / Landschaftsbau</v>
      </c>
      <c r="C558" s="25" t="str">
        <f>IF(LEN('Produktplan Stammdaten'!A508)&lt;8,"",MID('Produktplan Stammdaten'!A508,1,8)&amp;"   "&amp;VLOOKUP(MID('Produktplan Stammdaten'!A508,1,8),tab_Produktplan[],2,FALSE))</f>
        <v>55.10.01   Grün- und Parkanlagen</v>
      </c>
      <c r="D558" s="25" t="str">
        <f>IF(LEN('Produktplan Stammdaten'!A508)&lt;9,"",MID('Produktplan Stammdaten'!A508,1,11)&amp;"   "&amp;VLOOKUP(MID('Produktplan Stammdaten'!A508,1,11),tab_Produktplan[],2,FALSE))</f>
        <v/>
      </c>
      <c r="E558" s="25" t="str">
        <f>IF('Produktplan Stammdaten'!C508="","",'Produktplan Stammdaten'!C508)</f>
        <v>x</v>
      </c>
    </row>
    <row r="559" spans="1:5" x14ac:dyDescent="0.2">
      <c r="A559" s="25" t="str">
        <f>IF('Produktplan Stammdaten'!A509="","",MID('Produktplan Stammdaten'!A509,1,2)&amp;"   "&amp;VLOOKUP(MID('Produktplan Stammdaten'!A509,1,2),tab_Produktplan[],2,FALSE))</f>
        <v>55   Natur- und Landschaftspflege, Friedhofswesen</v>
      </c>
      <c r="B559" s="25" t="str">
        <f>IF(LEN('Produktplan Stammdaten'!A509)&lt;3,"",MID('Produktplan Stammdaten'!A509,1,5)&amp;"   "&amp;VLOOKUP(MID('Produktplan Stammdaten'!A509,1,5),tab_Produktplan[],2,FALSE))</f>
        <v>55.10   Öffentliches Grün / Landschaftsbau</v>
      </c>
      <c r="C559" s="25" t="str">
        <f>IF(LEN('Produktplan Stammdaten'!A509)&lt;8,"",MID('Produktplan Stammdaten'!A509,1,8)&amp;"   "&amp;VLOOKUP(MID('Produktplan Stammdaten'!A509,1,8),tab_Produktplan[],2,FALSE))</f>
        <v>55.10.02   Freizeitanlagen und Spielflächen</v>
      </c>
      <c r="D559" s="25" t="str">
        <f>IF(LEN('Produktplan Stammdaten'!A509)&lt;9,"",MID('Produktplan Stammdaten'!A509,1,11)&amp;"   "&amp;VLOOKUP(MID('Produktplan Stammdaten'!A509,1,11),tab_Produktplan[],2,FALSE))</f>
        <v/>
      </c>
      <c r="E559" s="25" t="str">
        <f>IF('Produktplan Stammdaten'!C509="","",'Produktplan Stammdaten'!C509)</f>
        <v>x</v>
      </c>
    </row>
    <row r="560" spans="1:5" x14ac:dyDescent="0.2">
      <c r="A560" s="25" t="str">
        <f>IF('Produktplan Stammdaten'!A510="","",MID('Produktplan Stammdaten'!A510,1,2)&amp;"   "&amp;VLOOKUP(MID('Produktplan Stammdaten'!A510,1,2),tab_Produktplan[],2,FALSE))</f>
        <v>55   Natur- und Landschaftspflege, Friedhofswesen</v>
      </c>
      <c r="B560" s="25" t="str">
        <f>IF(LEN('Produktplan Stammdaten'!A510)&lt;3,"",MID('Produktplan Stammdaten'!A510,1,5)&amp;"   "&amp;VLOOKUP(MID('Produktplan Stammdaten'!A510,1,5),tab_Produktplan[],2,FALSE))</f>
        <v>55.10   Öffentliches Grün / Landschaftsbau</v>
      </c>
      <c r="C560" s="25" t="str">
        <f>IF(LEN('Produktplan Stammdaten'!A510)&lt;8,"",MID('Produktplan Stammdaten'!A510,1,8)&amp;"   "&amp;VLOOKUP(MID('Produktplan Stammdaten'!A510,1,8),tab_Produktplan[],2,FALSE))</f>
        <v>55.10.03   Kleingartenflächen</v>
      </c>
      <c r="D560" s="25" t="str">
        <f>IF(LEN('Produktplan Stammdaten'!A510)&lt;9,"",MID('Produktplan Stammdaten'!A510,1,11)&amp;"   "&amp;VLOOKUP(MID('Produktplan Stammdaten'!A510,1,11),tab_Produktplan[],2,FALSE))</f>
        <v/>
      </c>
      <c r="E560" s="25" t="str">
        <f>IF('Produktplan Stammdaten'!C510="","",'Produktplan Stammdaten'!C510)</f>
        <v>x</v>
      </c>
    </row>
    <row r="561" spans="1:5" x14ac:dyDescent="0.2">
      <c r="A561" s="25" t="str">
        <f>IF('Produktplan Stammdaten'!A511="","",MID('Produktplan Stammdaten'!A511,1,2)&amp;"   "&amp;VLOOKUP(MID('Produktplan Stammdaten'!A511,1,2),tab_Produktplan[],2,FALSE))</f>
        <v>55   Natur- und Landschaftspflege, Friedhofswesen</v>
      </c>
      <c r="B561" s="25" t="str">
        <f>IF(LEN('Produktplan Stammdaten'!A511)&lt;3,"",MID('Produktplan Stammdaten'!A511,1,5)&amp;"   "&amp;VLOOKUP(MID('Produktplan Stammdaten'!A511,1,5),tab_Produktplan[],2,FALSE))</f>
        <v>55.10   Öffentliches Grün / Landschaftsbau</v>
      </c>
      <c r="C561" s="25" t="str">
        <f>IF(LEN('Produktplan Stammdaten'!A511)&lt;8,"",MID('Produktplan Stammdaten'!A511,1,8)&amp;"   "&amp;VLOOKUP(MID('Produktplan Stammdaten'!A511,1,8),tab_Produktplan[],2,FALSE))</f>
        <v>55.10.04   Fachberatungen und Aktionen</v>
      </c>
      <c r="D561" s="25" t="str">
        <f>IF(LEN('Produktplan Stammdaten'!A511)&lt;9,"",MID('Produktplan Stammdaten'!A511,1,11)&amp;"   "&amp;VLOOKUP(MID('Produktplan Stammdaten'!A511,1,11),tab_Produktplan[],2,FALSE))</f>
        <v/>
      </c>
      <c r="E561" s="25" t="str">
        <f>IF('Produktplan Stammdaten'!C511="","",'Produktplan Stammdaten'!C511)</f>
        <v>x</v>
      </c>
    </row>
    <row r="562" spans="1:5" ht="25.5" x14ac:dyDescent="0.2">
      <c r="A562" s="25" t="str">
        <f>IF('Produktplan Stammdaten'!A512="","",MID('Produktplan Stammdaten'!A512,1,2)&amp;"   "&amp;VLOOKUP(MID('Produktplan Stammdaten'!A512,1,2),tab_Produktplan[],2,FALSE))</f>
        <v>55   Natur- und Landschaftspflege, Friedhofswesen</v>
      </c>
      <c r="B562" s="25" t="str">
        <f>IF(LEN('Produktplan Stammdaten'!A512)&lt;3,"",MID('Produktplan Stammdaten'!A512,1,5)&amp;"   "&amp;VLOOKUP(MID('Produktplan Stammdaten'!A512,1,5),tab_Produktplan[],2,FALSE))</f>
        <v>55.20   Gewässerschutz / Öffentliche Gewässer / Wasserbauliche Anlagen</v>
      </c>
      <c r="C562" s="25" t="str">
        <f>IF(LEN('Produktplan Stammdaten'!A512)&lt;8,"",MID('Produktplan Stammdaten'!A512,1,8)&amp;"   "&amp;VLOOKUP(MID('Produktplan Stammdaten'!A512,1,8),tab_Produktplan[],2,FALSE))</f>
        <v/>
      </c>
      <c r="D562" s="25" t="str">
        <f>IF(LEN('Produktplan Stammdaten'!A512)&lt;9,"",MID('Produktplan Stammdaten'!A512,1,11)&amp;"   "&amp;VLOOKUP(MID('Produktplan Stammdaten'!A512,1,11),tab_Produktplan[],2,FALSE))</f>
        <v/>
      </c>
      <c r="E562" s="25" t="str">
        <f>IF('Produktplan Stammdaten'!C512="","",'Produktplan Stammdaten'!C512)</f>
        <v>x</v>
      </c>
    </row>
    <row r="563" spans="1:5" ht="25.5" x14ac:dyDescent="0.2">
      <c r="A563" s="25" t="str">
        <f>IF('Produktplan Stammdaten'!A513="","",MID('Produktplan Stammdaten'!A513,1,2)&amp;"   "&amp;VLOOKUP(MID('Produktplan Stammdaten'!A513,1,2),tab_Produktplan[],2,FALSE))</f>
        <v>55   Natur- und Landschaftspflege, Friedhofswesen</v>
      </c>
      <c r="B563" s="25" t="str">
        <f>IF(LEN('Produktplan Stammdaten'!A513)&lt;3,"",MID('Produktplan Stammdaten'!A513,1,5)&amp;"   "&amp;VLOOKUP(MID('Produktplan Stammdaten'!A513,1,5),tab_Produktplan[],2,FALSE))</f>
        <v>55.20   Gewässerschutz / Öffentliche Gewässer / Wasserbauliche Anlagen</v>
      </c>
      <c r="C563" s="25" t="str">
        <f>IF(LEN('Produktplan Stammdaten'!A513)&lt;8,"",MID('Produktplan Stammdaten'!A513,1,8)&amp;"   "&amp;VLOOKUP(MID('Produktplan Stammdaten'!A513,1,8),tab_Produktplan[],2,FALSE))</f>
        <v>55.20.01   Wasserbauliche Anlagen und kommunale Gewässer (einschl. Hochwasserschutz)</v>
      </c>
      <c r="D563" s="25" t="str">
        <f>IF(LEN('Produktplan Stammdaten'!A513)&lt;9,"",MID('Produktplan Stammdaten'!A513,1,11)&amp;"   "&amp;VLOOKUP(MID('Produktplan Stammdaten'!A513,1,11),tab_Produktplan[],2,FALSE))</f>
        <v/>
      </c>
      <c r="E563" s="25" t="str">
        <f>IF('Produktplan Stammdaten'!C513="","",'Produktplan Stammdaten'!C513)</f>
        <v>x</v>
      </c>
    </row>
    <row r="564" spans="1:5" ht="25.5" x14ac:dyDescent="0.2">
      <c r="A564" s="25" t="str">
        <f>IF('Produktplan Stammdaten'!A514="","",MID('Produktplan Stammdaten'!A514,1,2)&amp;"   "&amp;VLOOKUP(MID('Produktplan Stammdaten'!A514,1,2),tab_Produktplan[],2,FALSE))</f>
        <v>55   Natur- und Landschaftspflege, Friedhofswesen</v>
      </c>
      <c r="B564" s="25" t="str">
        <f>IF(LEN('Produktplan Stammdaten'!A514)&lt;3,"",MID('Produktplan Stammdaten'!A514,1,5)&amp;"   "&amp;VLOOKUP(MID('Produktplan Stammdaten'!A514,1,5),tab_Produktplan[],2,FALSE))</f>
        <v>55.20   Gewässerschutz / Öffentliche Gewässer / Wasserbauliche Anlagen</v>
      </c>
      <c r="C564" s="25" t="str">
        <f>IF(LEN('Produktplan Stammdaten'!A514)&lt;8,"",MID('Produktplan Stammdaten'!A514,1,8)&amp;"   "&amp;VLOOKUP(MID('Produktplan Stammdaten'!A514,1,8),tab_Produktplan[],2,FALSE))</f>
        <v>55.20.02   Wasserrechtliche Maßnahmen</v>
      </c>
      <c r="D564" s="25" t="str">
        <f>IF(LEN('Produktplan Stammdaten'!A514)&lt;9,"",MID('Produktplan Stammdaten'!A514,1,11)&amp;"   "&amp;VLOOKUP(MID('Produktplan Stammdaten'!A514,1,11),tab_Produktplan[],2,FALSE))</f>
        <v/>
      </c>
      <c r="E564" s="25" t="str">
        <f>IF('Produktplan Stammdaten'!C514="","",'Produktplan Stammdaten'!C514)</f>
        <v>x</v>
      </c>
    </row>
    <row r="565" spans="1:5" ht="25.5" x14ac:dyDescent="0.2">
      <c r="A565" s="25" t="str">
        <f>IF('Produktplan Stammdaten'!A515="","",MID('Produktplan Stammdaten'!A515,1,2)&amp;"   "&amp;VLOOKUP(MID('Produktplan Stammdaten'!A515,1,2),tab_Produktplan[],2,FALSE))</f>
        <v>55   Natur- und Landschaftspflege, Friedhofswesen</v>
      </c>
      <c r="B565" s="25" t="str">
        <f>IF(LEN('Produktplan Stammdaten'!A515)&lt;3,"",MID('Produktplan Stammdaten'!A515,1,5)&amp;"   "&amp;VLOOKUP(MID('Produktplan Stammdaten'!A515,1,5),tab_Produktplan[],2,FALSE))</f>
        <v>55.20   Gewässerschutz / Öffentliche Gewässer / Wasserbauliche Anlagen</v>
      </c>
      <c r="C565" s="25" t="str">
        <f>IF(LEN('Produktplan Stammdaten'!A515)&lt;8,"",MID('Produktplan Stammdaten'!A515,1,8)&amp;"   "&amp;VLOOKUP(MID('Produktplan Stammdaten'!A515,1,8),tab_Produktplan[],2,FALSE))</f>
        <v>55.20.03   Konzeptionen zum Gewässerschutz</v>
      </c>
      <c r="D565" s="25" t="str">
        <f>IF(LEN('Produktplan Stammdaten'!A515)&lt;9,"",MID('Produktplan Stammdaten'!A515,1,11)&amp;"   "&amp;VLOOKUP(MID('Produktplan Stammdaten'!A515,1,11),tab_Produktplan[],2,FALSE))</f>
        <v/>
      </c>
      <c r="E565" s="25" t="str">
        <f>IF('Produktplan Stammdaten'!C515="","",'Produktplan Stammdaten'!C515)</f>
        <v>x</v>
      </c>
    </row>
    <row r="566" spans="1:5" x14ac:dyDescent="0.2">
      <c r="A566" s="25" t="str">
        <f>IF('Produktplan Stammdaten'!A516="","",MID('Produktplan Stammdaten'!A516,1,2)&amp;"   "&amp;VLOOKUP(MID('Produktplan Stammdaten'!A516,1,2),tab_Produktplan[],2,FALSE))</f>
        <v>55   Natur- und Landschaftspflege, Friedhofswesen</v>
      </c>
      <c r="B566" s="25" t="str">
        <f>IF(LEN('Produktplan Stammdaten'!A516)&lt;3,"",MID('Produktplan Stammdaten'!A516,1,5)&amp;"   "&amp;VLOOKUP(MID('Produktplan Stammdaten'!A516,1,5),tab_Produktplan[],2,FALSE))</f>
        <v>55.30   Friedhofs- und Bestattungswesen</v>
      </c>
      <c r="C566" s="25" t="str">
        <f>IF(LEN('Produktplan Stammdaten'!A516)&lt;8,"",MID('Produktplan Stammdaten'!A516,1,8)&amp;"   "&amp;VLOOKUP(MID('Produktplan Stammdaten'!A516,1,8),tab_Produktplan[],2,FALSE))</f>
        <v/>
      </c>
      <c r="D566" s="25" t="str">
        <f>IF(LEN('Produktplan Stammdaten'!A516)&lt;9,"",MID('Produktplan Stammdaten'!A516,1,11)&amp;"   "&amp;VLOOKUP(MID('Produktplan Stammdaten'!A516,1,11),tab_Produktplan[],2,FALSE))</f>
        <v/>
      </c>
      <c r="E566" s="25" t="str">
        <f>IF('Produktplan Stammdaten'!C516="","",'Produktplan Stammdaten'!C516)</f>
        <v>x</v>
      </c>
    </row>
    <row r="567" spans="1:5" x14ac:dyDescent="0.2">
      <c r="A567" s="25" t="str">
        <f>IF('Produktplan Stammdaten'!A517="","",MID('Produktplan Stammdaten'!A517,1,2)&amp;"   "&amp;VLOOKUP(MID('Produktplan Stammdaten'!A517,1,2),tab_Produktplan[],2,FALSE))</f>
        <v>55   Natur- und Landschaftspflege, Friedhofswesen</v>
      </c>
      <c r="B567" s="25" t="str">
        <f>IF(LEN('Produktplan Stammdaten'!A517)&lt;3,"",MID('Produktplan Stammdaten'!A517,1,5)&amp;"   "&amp;VLOOKUP(MID('Produktplan Stammdaten'!A517,1,5),tab_Produktplan[],2,FALSE))</f>
        <v>55.30   Friedhofs- und Bestattungswesen</v>
      </c>
      <c r="C567" s="25" t="str">
        <f>IF(LEN('Produktplan Stammdaten'!A517)&lt;8,"",MID('Produktplan Stammdaten'!A517,1,8)&amp;"   "&amp;VLOOKUP(MID('Produktplan Stammdaten'!A517,1,8),tab_Produktplan[],2,FALSE))</f>
        <v>55.30.01   Reihengräber</v>
      </c>
      <c r="D567" s="25" t="str">
        <f>IF(LEN('Produktplan Stammdaten'!A517)&lt;9,"",MID('Produktplan Stammdaten'!A517,1,11)&amp;"   "&amp;VLOOKUP(MID('Produktplan Stammdaten'!A517,1,11),tab_Produktplan[],2,FALSE))</f>
        <v/>
      </c>
      <c r="E567" s="25" t="str">
        <f>IF('Produktplan Stammdaten'!C517="","",'Produktplan Stammdaten'!C517)</f>
        <v>x</v>
      </c>
    </row>
    <row r="568" spans="1:5" x14ac:dyDescent="0.2">
      <c r="A568" s="25" t="str">
        <f>IF('Produktplan Stammdaten'!A518="","",MID('Produktplan Stammdaten'!A518,1,2)&amp;"   "&amp;VLOOKUP(MID('Produktplan Stammdaten'!A518,1,2),tab_Produktplan[],2,FALSE))</f>
        <v>55   Natur- und Landschaftspflege, Friedhofswesen</v>
      </c>
      <c r="B568" s="25" t="str">
        <f>IF(LEN('Produktplan Stammdaten'!A518)&lt;3,"",MID('Produktplan Stammdaten'!A518,1,5)&amp;"   "&amp;VLOOKUP(MID('Produktplan Stammdaten'!A518,1,5),tab_Produktplan[],2,FALSE))</f>
        <v>55.30   Friedhofs- und Bestattungswesen</v>
      </c>
      <c r="C568" s="25" t="str">
        <f>IF(LEN('Produktplan Stammdaten'!A518)&lt;8,"",MID('Produktplan Stammdaten'!A518,1,8)&amp;"   "&amp;VLOOKUP(MID('Produktplan Stammdaten'!A518,1,8),tab_Produktplan[],2,FALSE))</f>
        <v>55.30.02   Wahlgräber</v>
      </c>
      <c r="D568" s="25" t="str">
        <f>IF(LEN('Produktplan Stammdaten'!A518)&lt;9,"",MID('Produktplan Stammdaten'!A518,1,11)&amp;"   "&amp;VLOOKUP(MID('Produktplan Stammdaten'!A518,1,11),tab_Produktplan[],2,FALSE))</f>
        <v/>
      </c>
      <c r="E568" s="25" t="str">
        <f>IF('Produktplan Stammdaten'!C518="","",'Produktplan Stammdaten'!C518)</f>
        <v>x</v>
      </c>
    </row>
    <row r="569" spans="1:5" ht="25.5" x14ac:dyDescent="0.2">
      <c r="A569" s="25" t="str">
        <f>IF('Produktplan Stammdaten'!A519="","",MID('Produktplan Stammdaten'!A519,1,2)&amp;"   "&amp;VLOOKUP(MID('Produktplan Stammdaten'!A519,1,2),tab_Produktplan[],2,FALSE))</f>
        <v>55   Natur- und Landschaftspflege, Friedhofswesen</v>
      </c>
      <c r="B569" s="25" t="str">
        <f>IF(LEN('Produktplan Stammdaten'!A519)&lt;3,"",MID('Produktplan Stammdaten'!A519,1,5)&amp;"   "&amp;VLOOKUP(MID('Produktplan Stammdaten'!A519,1,5),tab_Produktplan[],2,FALSE))</f>
        <v>55.30   Friedhofs- und Bestattungswesen</v>
      </c>
      <c r="C569" s="25" t="str">
        <f>IF(LEN('Produktplan Stammdaten'!A519)&lt;8,"",MID('Produktplan Stammdaten'!A519,1,8)&amp;"   "&amp;VLOOKUP(MID('Produktplan Stammdaten'!A519,1,8),tab_Produktplan[],2,FALSE))</f>
        <v>55.30.03   Kriegsgräber, Ehrengräber, jüdische und sonstige historische Friedhöfe</v>
      </c>
      <c r="D569" s="25" t="str">
        <f>IF(LEN('Produktplan Stammdaten'!A519)&lt;9,"",MID('Produktplan Stammdaten'!A519,1,11)&amp;"   "&amp;VLOOKUP(MID('Produktplan Stammdaten'!A519,1,11),tab_Produktplan[],2,FALSE))</f>
        <v/>
      </c>
      <c r="E569" s="25" t="str">
        <f>IF('Produktplan Stammdaten'!C519="","",'Produktplan Stammdaten'!C519)</f>
        <v>x</v>
      </c>
    </row>
    <row r="570" spans="1:5" x14ac:dyDescent="0.2">
      <c r="A570" s="25" t="str">
        <f>IF('Produktplan Stammdaten'!A520="","",MID('Produktplan Stammdaten'!A520,1,2)&amp;"   "&amp;VLOOKUP(MID('Produktplan Stammdaten'!A520,1,2),tab_Produktplan[],2,FALSE))</f>
        <v>55   Natur- und Landschaftspflege, Friedhofswesen</v>
      </c>
      <c r="B570" s="25" t="str">
        <f>IF(LEN('Produktplan Stammdaten'!A520)&lt;3,"",MID('Produktplan Stammdaten'!A520,1,5)&amp;"   "&amp;VLOOKUP(MID('Produktplan Stammdaten'!A520,1,5),tab_Produktplan[],2,FALSE))</f>
        <v>55.30   Friedhofs- und Bestattungswesen</v>
      </c>
      <c r="C570" s="25" t="str">
        <f>IF(LEN('Produktplan Stammdaten'!A520)&lt;8,"",MID('Produktplan Stammdaten'!A520,1,8)&amp;"   "&amp;VLOOKUP(MID('Produktplan Stammdaten'!A520,1,8),tab_Produktplan[],2,FALSE))</f>
        <v>55.30.04   Öffentliches Grün auf Friedhöfen</v>
      </c>
      <c r="D570" s="25" t="str">
        <f>IF(LEN('Produktplan Stammdaten'!A520)&lt;9,"",MID('Produktplan Stammdaten'!A520,1,11)&amp;"   "&amp;VLOOKUP(MID('Produktplan Stammdaten'!A520,1,11),tab_Produktplan[],2,FALSE))</f>
        <v/>
      </c>
      <c r="E570" s="25" t="str">
        <f>IF('Produktplan Stammdaten'!C520="","",'Produktplan Stammdaten'!C520)</f>
        <v>x</v>
      </c>
    </row>
    <row r="571" spans="1:5" x14ac:dyDescent="0.2">
      <c r="A571" s="25" t="str">
        <f>IF('Produktplan Stammdaten'!A521="","",MID('Produktplan Stammdaten'!A521,1,2)&amp;"   "&amp;VLOOKUP(MID('Produktplan Stammdaten'!A521,1,2),tab_Produktplan[],2,FALSE))</f>
        <v>55   Natur- und Landschaftspflege, Friedhofswesen</v>
      </c>
      <c r="B571" s="25" t="str">
        <f>IF(LEN('Produktplan Stammdaten'!A521)&lt;3,"",MID('Produktplan Stammdaten'!A521,1,5)&amp;"   "&amp;VLOOKUP(MID('Produktplan Stammdaten'!A521,1,5),tab_Produktplan[],2,FALSE))</f>
        <v>55.30   Friedhofs- und Bestattungswesen</v>
      </c>
      <c r="C571" s="25" t="str">
        <f>IF(LEN('Produktplan Stammdaten'!A521)&lt;8,"",MID('Produktplan Stammdaten'!A521,1,8)&amp;"   "&amp;VLOOKUP(MID('Produktplan Stammdaten'!A521,1,8),tab_Produktplan[],2,FALSE))</f>
        <v>55.30.05   Leichen- und Trauerhallen</v>
      </c>
      <c r="D571" s="25" t="str">
        <f>IF(LEN('Produktplan Stammdaten'!A521)&lt;9,"",MID('Produktplan Stammdaten'!A521,1,11)&amp;"   "&amp;VLOOKUP(MID('Produktplan Stammdaten'!A521,1,11),tab_Produktplan[],2,FALSE))</f>
        <v/>
      </c>
      <c r="E571" s="25" t="str">
        <f>IF('Produktplan Stammdaten'!C521="","",'Produktplan Stammdaten'!C521)</f>
        <v>x</v>
      </c>
    </row>
    <row r="572" spans="1:5" x14ac:dyDescent="0.2">
      <c r="A572" s="25" t="str">
        <f>IF('Produktplan Stammdaten'!A522="","",MID('Produktplan Stammdaten'!A522,1,2)&amp;"   "&amp;VLOOKUP(MID('Produktplan Stammdaten'!A522,1,2),tab_Produktplan[],2,FALSE))</f>
        <v>55   Natur- und Landschaftspflege, Friedhofswesen</v>
      </c>
      <c r="B572" s="25" t="str">
        <f>IF(LEN('Produktplan Stammdaten'!A522)&lt;3,"",MID('Produktplan Stammdaten'!A522,1,5)&amp;"   "&amp;VLOOKUP(MID('Produktplan Stammdaten'!A522,1,5),tab_Produktplan[],2,FALSE))</f>
        <v>55.30   Friedhofs- und Bestattungswesen</v>
      </c>
      <c r="C572" s="25" t="str">
        <f>IF(LEN('Produktplan Stammdaten'!A522)&lt;8,"",MID('Produktplan Stammdaten'!A522,1,8)&amp;"   "&amp;VLOOKUP(MID('Produktplan Stammdaten'!A522,1,8),tab_Produktplan[],2,FALSE))</f>
        <v>55.30.06   Erdbestattungen</v>
      </c>
      <c r="D572" s="25" t="str">
        <f>IF(LEN('Produktplan Stammdaten'!A522)&lt;9,"",MID('Produktplan Stammdaten'!A522,1,11)&amp;"   "&amp;VLOOKUP(MID('Produktplan Stammdaten'!A522,1,11),tab_Produktplan[],2,FALSE))</f>
        <v/>
      </c>
      <c r="E572" s="25" t="str">
        <f>IF('Produktplan Stammdaten'!C522="","",'Produktplan Stammdaten'!C522)</f>
        <v>x</v>
      </c>
    </row>
    <row r="573" spans="1:5" x14ac:dyDescent="0.2">
      <c r="A573" s="25" t="str">
        <f>IF('Produktplan Stammdaten'!A523="","",MID('Produktplan Stammdaten'!A523,1,2)&amp;"   "&amp;VLOOKUP(MID('Produktplan Stammdaten'!A523,1,2),tab_Produktplan[],2,FALSE))</f>
        <v>55   Natur- und Landschaftspflege, Friedhofswesen</v>
      </c>
      <c r="B573" s="25" t="str">
        <f>IF(LEN('Produktplan Stammdaten'!A523)&lt;3,"",MID('Produktplan Stammdaten'!A523,1,5)&amp;"   "&amp;VLOOKUP(MID('Produktplan Stammdaten'!A523,1,5),tab_Produktplan[],2,FALSE))</f>
        <v>55.30   Friedhofs- und Bestattungswesen</v>
      </c>
      <c r="C573" s="25" t="str">
        <f>IF(LEN('Produktplan Stammdaten'!A523)&lt;8,"",MID('Produktplan Stammdaten'!A523,1,8)&amp;"   "&amp;VLOOKUP(MID('Produktplan Stammdaten'!A523,1,8),tab_Produktplan[],2,FALSE))</f>
        <v>55.30.07   Einäscherung</v>
      </c>
      <c r="D573" s="25" t="str">
        <f>IF(LEN('Produktplan Stammdaten'!A523)&lt;9,"",MID('Produktplan Stammdaten'!A523,1,11)&amp;"   "&amp;VLOOKUP(MID('Produktplan Stammdaten'!A523,1,11),tab_Produktplan[],2,FALSE))</f>
        <v/>
      </c>
      <c r="E573" s="25" t="str">
        <f>IF('Produktplan Stammdaten'!C523="","",'Produktplan Stammdaten'!C523)</f>
        <v>x</v>
      </c>
    </row>
    <row r="574" spans="1:5" x14ac:dyDescent="0.2">
      <c r="A574" s="25" t="str">
        <f>IF('Produktplan Stammdaten'!A524="","",MID('Produktplan Stammdaten'!A524,1,2)&amp;"   "&amp;VLOOKUP(MID('Produktplan Stammdaten'!A524,1,2),tab_Produktplan[],2,FALSE))</f>
        <v>55   Natur- und Landschaftspflege, Friedhofswesen</v>
      </c>
      <c r="B574" s="25" t="str">
        <f>IF(LEN('Produktplan Stammdaten'!A524)&lt;3,"",MID('Produktplan Stammdaten'!A524,1,5)&amp;"   "&amp;VLOOKUP(MID('Produktplan Stammdaten'!A524,1,5),tab_Produktplan[],2,FALSE))</f>
        <v>55.30   Friedhofs- und Bestattungswesen</v>
      </c>
      <c r="C574" s="25" t="str">
        <f>IF(LEN('Produktplan Stammdaten'!A524)&lt;8,"",MID('Produktplan Stammdaten'!A524,1,8)&amp;"   "&amp;VLOOKUP(MID('Produktplan Stammdaten'!A524,1,8),tab_Produktplan[],2,FALSE))</f>
        <v>55.30.08   Urnenbeisetzungen</v>
      </c>
      <c r="D574" s="25" t="str">
        <f>IF(LEN('Produktplan Stammdaten'!A524)&lt;9,"",MID('Produktplan Stammdaten'!A524,1,11)&amp;"   "&amp;VLOOKUP(MID('Produktplan Stammdaten'!A524,1,11),tab_Produktplan[],2,FALSE))</f>
        <v/>
      </c>
      <c r="E574" s="25" t="str">
        <f>IF('Produktplan Stammdaten'!C524="","",'Produktplan Stammdaten'!C524)</f>
        <v>x</v>
      </c>
    </row>
    <row r="575" spans="1:5" x14ac:dyDescent="0.2">
      <c r="A575" s="25" t="str">
        <f>IF('Produktplan Stammdaten'!A525="","",MID('Produktplan Stammdaten'!A525,1,2)&amp;"   "&amp;VLOOKUP(MID('Produktplan Stammdaten'!A525,1,2),tab_Produktplan[],2,FALSE))</f>
        <v>55   Natur- und Landschaftspflege, Friedhofswesen</v>
      </c>
      <c r="B575" s="25" t="str">
        <f>IF(LEN('Produktplan Stammdaten'!A525)&lt;3,"",MID('Produktplan Stammdaten'!A525,1,5)&amp;"   "&amp;VLOOKUP(MID('Produktplan Stammdaten'!A525,1,5),tab_Produktplan[],2,FALSE))</f>
        <v>55.30   Friedhofs- und Bestattungswesen</v>
      </c>
      <c r="C575" s="25" t="str">
        <f>IF(LEN('Produktplan Stammdaten'!A525)&lt;8,"",MID('Produktplan Stammdaten'!A525,1,8)&amp;"   "&amp;VLOOKUP(MID('Produktplan Stammdaten'!A525,1,8),tab_Produktplan[],2,FALSE))</f>
        <v>55.30.09   Aus- und Umbettungen</v>
      </c>
      <c r="D575" s="25" t="str">
        <f>IF(LEN('Produktplan Stammdaten'!A525)&lt;9,"",MID('Produktplan Stammdaten'!A525,1,11)&amp;"   "&amp;VLOOKUP(MID('Produktplan Stammdaten'!A525,1,11),tab_Produktplan[],2,FALSE))</f>
        <v/>
      </c>
      <c r="E575" s="25" t="str">
        <f>IF('Produktplan Stammdaten'!C525="","",'Produktplan Stammdaten'!C525)</f>
        <v>x</v>
      </c>
    </row>
    <row r="576" spans="1:5" x14ac:dyDescent="0.2">
      <c r="A576" s="25" t="str">
        <f>IF('Produktplan Stammdaten'!A526="","",MID('Produktplan Stammdaten'!A526,1,2)&amp;"   "&amp;VLOOKUP(MID('Produktplan Stammdaten'!A526,1,2),tab_Produktplan[],2,FALSE))</f>
        <v>55   Natur- und Landschaftspflege, Friedhofswesen</v>
      </c>
      <c r="B576" s="25" t="str">
        <f>IF(LEN('Produktplan Stammdaten'!A526)&lt;3,"",MID('Produktplan Stammdaten'!A526,1,5)&amp;"   "&amp;VLOOKUP(MID('Produktplan Stammdaten'!A526,1,5),tab_Produktplan[],2,FALSE))</f>
        <v>55.30   Friedhofs- und Bestattungswesen</v>
      </c>
      <c r="C576" s="25" t="str">
        <f>IF(LEN('Produktplan Stammdaten'!A526)&lt;8,"",MID('Produktplan Stammdaten'!A526,1,8)&amp;"   "&amp;VLOOKUP(MID('Produktplan Stammdaten'!A526,1,8),tab_Produktplan[],2,FALSE))</f>
        <v>55.30.10   Leistungen des Bestattungsdienstes</v>
      </c>
      <c r="D576" s="25" t="str">
        <f>IF(LEN('Produktplan Stammdaten'!A526)&lt;9,"",MID('Produktplan Stammdaten'!A526,1,11)&amp;"   "&amp;VLOOKUP(MID('Produktplan Stammdaten'!A526,1,11),tab_Produktplan[],2,FALSE))</f>
        <v/>
      </c>
      <c r="E576" s="25" t="str">
        <f>IF('Produktplan Stammdaten'!C526="","",'Produktplan Stammdaten'!C526)</f>
        <v>x</v>
      </c>
    </row>
    <row r="577" spans="1:5" x14ac:dyDescent="0.2">
      <c r="A577" s="25" t="str">
        <f>IF('Produktplan Stammdaten'!A527="","",MID('Produktplan Stammdaten'!A527,1,2)&amp;"   "&amp;VLOOKUP(MID('Produktplan Stammdaten'!A527,1,2),tab_Produktplan[],2,FALSE))</f>
        <v>55   Natur- und Landschaftspflege, Friedhofswesen</v>
      </c>
      <c r="B577" s="25" t="str">
        <f>IF(LEN('Produktplan Stammdaten'!A527)&lt;3,"",MID('Produktplan Stammdaten'!A527,1,5)&amp;"   "&amp;VLOOKUP(MID('Produktplan Stammdaten'!A527,1,5),tab_Produktplan[],2,FALSE))</f>
        <v>55.30   Friedhofs- und Bestattungswesen</v>
      </c>
      <c r="C577" s="25" t="str">
        <f>IF(LEN('Produktplan Stammdaten'!A527)&lt;8,"",MID('Produktplan Stammdaten'!A527,1,8)&amp;"   "&amp;VLOOKUP(MID('Produktplan Stammdaten'!A527,1,8),tab_Produktplan[],2,FALSE))</f>
        <v>55.30.11   Friedhofsgärtnerische Leistungen</v>
      </c>
      <c r="D577" s="25" t="str">
        <f>IF(LEN('Produktplan Stammdaten'!A527)&lt;9,"",MID('Produktplan Stammdaten'!A527,1,11)&amp;"   "&amp;VLOOKUP(MID('Produktplan Stammdaten'!A527,1,11),tab_Produktplan[],2,FALSE))</f>
        <v/>
      </c>
      <c r="E577" s="25" t="str">
        <f>IF('Produktplan Stammdaten'!C527="","",'Produktplan Stammdaten'!C527)</f>
        <v>x</v>
      </c>
    </row>
    <row r="578" spans="1:5" x14ac:dyDescent="0.2">
      <c r="A578" s="25" t="str">
        <f>IF('Produktplan Stammdaten'!A528="","",MID('Produktplan Stammdaten'!A528,1,2)&amp;"   "&amp;VLOOKUP(MID('Produktplan Stammdaten'!A528,1,2),tab_Produktplan[],2,FALSE))</f>
        <v>55   Natur- und Landschaftspflege, Friedhofswesen</v>
      </c>
      <c r="B578" s="25" t="str">
        <f>IF(LEN('Produktplan Stammdaten'!A528)&lt;3,"",MID('Produktplan Stammdaten'!A528,1,5)&amp;"   "&amp;VLOOKUP(MID('Produktplan Stammdaten'!A528,1,5),tab_Produktplan[],2,FALSE))</f>
        <v>55.40   Naturschutz und Landschaftspflege</v>
      </c>
      <c r="C578" s="25" t="str">
        <f>IF(LEN('Produktplan Stammdaten'!A528)&lt;8,"",MID('Produktplan Stammdaten'!A528,1,8)&amp;"   "&amp;VLOOKUP(MID('Produktplan Stammdaten'!A528,1,8),tab_Produktplan[],2,FALSE))</f>
        <v/>
      </c>
      <c r="D578" s="25" t="str">
        <f>IF(LEN('Produktplan Stammdaten'!A528)&lt;9,"",MID('Produktplan Stammdaten'!A528,1,11)&amp;"   "&amp;VLOOKUP(MID('Produktplan Stammdaten'!A528,1,11),tab_Produktplan[],2,FALSE))</f>
        <v/>
      </c>
      <c r="E578" s="25" t="str">
        <f>IF('Produktplan Stammdaten'!C528="","",'Produktplan Stammdaten'!C528)</f>
        <v>x</v>
      </c>
    </row>
    <row r="579" spans="1:5" x14ac:dyDescent="0.2">
      <c r="A579" s="25" t="str">
        <f>IF('Produktplan Stammdaten'!A529="","",MID('Produktplan Stammdaten'!A529,1,2)&amp;"   "&amp;VLOOKUP(MID('Produktplan Stammdaten'!A529,1,2),tab_Produktplan[],2,FALSE))</f>
        <v>55   Natur- und Landschaftspflege, Friedhofswesen</v>
      </c>
      <c r="B579" s="25" t="str">
        <f>IF(LEN('Produktplan Stammdaten'!A529)&lt;3,"",MID('Produktplan Stammdaten'!A529,1,5)&amp;"   "&amp;VLOOKUP(MID('Produktplan Stammdaten'!A529,1,5),tab_Produktplan[],2,FALSE))</f>
        <v>55.40   Naturschutz und Landschaftspflege</v>
      </c>
      <c r="C579" s="25" t="str">
        <f>IF(LEN('Produktplan Stammdaten'!A529)&lt;8,"",MID('Produktplan Stammdaten'!A529,1,8)&amp;"   "&amp;VLOOKUP(MID('Produktplan Stammdaten'!A529,1,8),tab_Produktplan[],2,FALSE))</f>
        <v>55.40.01   Geschützte Teile von Natur und Landschaft</v>
      </c>
      <c r="D579" s="25" t="str">
        <f>IF(LEN('Produktplan Stammdaten'!A529)&lt;9,"",MID('Produktplan Stammdaten'!A529,1,11)&amp;"   "&amp;VLOOKUP(MID('Produktplan Stammdaten'!A529,1,11),tab_Produktplan[],2,FALSE))</f>
        <v/>
      </c>
      <c r="E579" s="25" t="str">
        <f>IF('Produktplan Stammdaten'!C529="","",'Produktplan Stammdaten'!C529)</f>
        <v>x</v>
      </c>
    </row>
    <row r="580" spans="1:5" x14ac:dyDescent="0.2">
      <c r="A580" s="25" t="str">
        <f>IF('Produktplan Stammdaten'!A530="","",MID('Produktplan Stammdaten'!A530,1,2)&amp;"   "&amp;VLOOKUP(MID('Produktplan Stammdaten'!A530,1,2),tab_Produktplan[],2,FALSE))</f>
        <v>55   Natur- und Landschaftspflege, Friedhofswesen</v>
      </c>
      <c r="B580" s="25" t="str">
        <f>IF(LEN('Produktplan Stammdaten'!A530)&lt;3,"",MID('Produktplan Stammdaten'!A530,1,5)&amp;"   "&amp;VLOOKUP(MID('Produktplan Stammdaten'!A530,1,5),tab_Produktplan[],2,FALSE))</f>
        <v>55.40   Naturschutz und Landschaftspflege</v>
      </c>
      <c r="C580" s="25" t="str">
        <f>IF(LEN('Produktplan Stammdaten'!A530)&lt;8,"",MID('Produktplan Stammdaten'!A530,1,8)&amp;"   "&amp;VLOOKUP(MID('Produktplan Stammdaten'!A530,1,8),tab_Produktplan[],2,FALSE))</f>
        <v>55.40.02   Naturschutzrechtliche Maßnahmen</v>
      </c>
      <c r="D580" s="25" t="str">
        <f>IF(LEN('Produktplan Stammdaten'!A530)&lt;9,"",MID('Produktplan Stammdaten'!A530,1,11)&amp;"   "&amp;VLOOKUP(MID('Produktplan Stammdaten'!A530,1,11),tab_Produktplan[],2,FALSE))</f>
        <v/>
      </c>
      <c r="E580" s="25" t="str">
        <f>IF('Produktplan Stammdaten'!C530="","",'Produktplan Stammdaten'!C530)</f>
        <v>x</v>
      </c>
    </row>
    <row r="581" spans="1:5" ht="25.5" x14ac:dyDescent="0.2">
      <c r="A581" s="25" t="str">
        <f>IF('Produktplan Stammdaten'!A531="","",MID('Produktplan Stammdaten'!A531,1,2)&amp;"   "&amp;VLOOKUP(MID('Produktplan Stammdaten'!A531,1,2),tab_Produktplan[],2,FALSE))</f>
        <v>55   Natur- und Landschaftspflege, Friedhofswesen</v>
      </c>
      <c r="B581" s="25" t="str">
        <f>IF(LEN('Produktplan Stammdaten'!A531)&lt;3,"",MID('Produktplan Stammdaten'!A531,1,5)&amp;"   "&amp;VLOOKUP(MID('Produktplan Stammdaten'!A531,1,5),tab_Produktplan[],2,FALSE))</f>
        <v>55.40   Naturschutz und Landschaftspflege</v>
      </c>
      <c r="C581" s="25" t="str">
        <f>IF(LEN('Produktplan Stammdaten'!A531)&lt;8,"",MID('Produktplan Stammdaten'!A531,1,8)&amp;"   "&amp;VLOOKUP(MID('Produktplan Stammdaten'!A531,1,8),tab_Produktplan[],2,FALSE))</f>
        <v>55.40.03   Erstellen und Umsetzen von Konzeptionen zum Naturschutz</v>
      </c>
      <c r="D581" s="25" t="str">
        <f>IF(LEN('Produktplan Stammdaten'!A531)&lt;9,"",MID('Produktplan Stammdaten'!A531,1,11)&amp;"   "&amp;VLOOKUP(MID('Produktplan Stammdaten'!A531,1,11),tab_Produktplan[],2,FALSE))</f>
        <v/>
      </c>
      <c r="E581" s="25" t="str">
        <f>IF('Produktplan Stammdaten'!C531="","",'Produktplan Stammdaten'!C531)</f>
        <v>x</v>
      </c>
    </row>
    <row r="582" spans="1:5" x14ac:dyDescent="0.2">
      <c r="A582" s="25" t="str">
        <f>IF('Produktplan Stammdaten'!A532="","",MID('Produktplan Stammdaten'!A532,1,2)&amp;"   "&amp;VLOOKUP(MID('Produktplan Stammdaten'!A532,1,2),tab_Produktplan[],2,FALSE))</f>
        <v>55   Natur- und Landschaftspflege, Friedhofswesen</v>
      </c>
      <c r="B582" s="25" t="str">
        <f>IF(LEN('Produktplan Stammdaten'!A532)&lt;3,"",MID('Produktplan Stammdaten'!A532,1,5)&amp;"   "&amp;VLOOKUP(MID('Produktplan Stammdaten'!A532,1,5),tab_Produktplan[],2,FALSE))</f>
        <v>55.50   Forstwirtschaft</v>
      </c>
      <c r="C582" s="25" t="str">
        <f>IF(LEN('Produktplan Stammdaten'!A532)&lt;8,"",MID('Produktplan Stammdaten'!A532,1,8)&amp;"   "&amp;VLOOKUP(MID('Produktplan Stammdaten'!A532,1,8),tab_Produktplan[],2,FALSE))</f>
        <v/>
      </c>
      <c r="D582" s="25" t="str">
        <f>IF(LEN('Produktplan Stammdaten'!A532)&lt;9,"",MID('Produktplan Stammdaten'!A532,1,11)&amp;"   "&amp;VLOOKUP(MID('Produktplan Stammdaten'!A532,1,11),tab_Produktplan[],2,FALSE))</f>
        <v/>
      </c>
      <c r="E582" s="25" t="str">
        <f>IF('Produktplan Stammdaten'!C532="","",'Produktplan Stammdaten'!C532)</f>
        <v>x</v>
      </c>
    </row>
    <row r="583" spans="1:5" x14ac:dyDescent="0.2">
      <c r="A583" s="25" t="str">
        <f>IF('Produktplan Stammdaten'!A533="","",MID('Produktplan Stammdaten'!A533,1,2)&amp;"   "&amp;VLOOKUP(MID('Produktplan Stammdaten'!A533,1,2),tab_Produktplan[],2,FALSE))</f>
        <v>55   Natur- und Landschaftspflege, Friedhofswesen</v>
      </c>
      <c r="B583" s="25" t="str">
        <f>IF(LEN('Produktplan Stammdaten'!A533)&lt;3,"",MID('Produktplan Stammdaten'!A533,1,5)&amp;"   "&amp;VLOOKUP(MID('Produktplan Stammdaten'!A533,1,5),tab_Produktplan[],2,FALSE))</f>
        <v>55.50   Forstwirtschaft</v>
      </c>
      <c r="C583" s="25" t="str">
        <f>IF(LEN('Produktplan Stammdaten'!A533)&lt;8,"",MID('Produktplan Stammdaten'!A533,1,8)&amp;"   "&amp;VLOOKUP(MID('Produktplan Stammdaten'!A533,1,8),tab_Produktplan[],2,FALSE))</f>
        <v>55.50.01   Holzproduktion</v>
      </c>
      <c r="D583" s="25" t="str">
        <f>IF(LEN('Produktplan Stammdaten'!A533)&lt;9,"",MID('Produktplan Stammdaten'!A533,1,11)&amp;"   "&amp;VLOOKUP(MID('Produktplan Stammdaten'!A533,1,11),tab_Produktplan[],2,FALSE))</f>
        <v/>
      </c>
      <c r="E583" s="25" t="str">
        <f>IF('Produktplan Stammdaten'!C533="","",'Produktplan Stammdaten'!C533)</f>
        <v>x</v>
      </c>
    </row>
    <row r="584" spans="1:5" ht="25.5" x14ac:dyDescent="0.2">
      <c r="A584" s="25" t="str">
        <f>IF('Produktplan Stammdaten'!A534="","",MID('Produktplan Stammdaten'!A534,1,2)&amp;"   "&amp;VLOOKUP(MID('Produktplan Stammdaten'!A534,1,2),tab_Produktplan[],2,FALSE))</f>
        <v>55   Natur- und Landschaftspflege, Friedhofswesen</v>
      </c>
      <c r="B584" s="25" t="str">
        <f>IF(LEN('Produktplan Stammdaten'!A534)&lt;3,"",MID('Produktplan Stammdaten'!A534,1,5)&amp;"   "&amp;VLOOKUP(MID('Produktplan Stammdaten'!A534,1,5),tab_Produktplan[],2,FALSE))</f>
        <v>55.50   Forstwirtschaft</v>
      </c>
      <c r="C584" s="25" t="str">
        <f>IF(LEN('Produktplan Stammdaten'!A534)&lt;8,"",MID('Produktplan Stammdaten'!A534,1,8)&amp;"   "&amp;VLOOKUP(MID('Produktplan Stammdaten'!A534,1,8),tab_Produktplan[],2,FALSE))</f>
        <v>55.50.02   Erhaltung und Förderung der ökologischen Funktion des Waldes</v>
      </c>
      <c r="D584" s="25" t="str">
        <f>IF(LEN('Produktplan Stammdaten'!A534)&lt;9,"",MID('Produktplan Stammdaten'!A534,1,11)&amp;"   "&amp;VLOOKUP(MID('Produktplan Stammdaten'!A534,1,11),tab_Produktplan[],2,FALSE))</f>
        <v/>
      </c>
      <c r="E584" s="25" t="str">
        <f>IF('Produktplan Stammdaten'!C534="","",'Produktplan Stammdaten'!C534)</f>
        <v>x</v>
      </c>
    </row>
    <row r="585" spans="1:5" ht="25.5" x14ac:dyDescent="0.2">
      <c r="A585" s="25" t="str">
        <f>IF('Produktplan Stammdaten'!A535="","",MID('Produktplan Stammdaten'!A535,1,2)&amp;"   "&amp;VLOOKUP(MID('Produktplan Stammdaten'!A535,1,2),tab_Produktplan[],2,FALSE))</f>
        <v>55   Natur- und Landschaftspflege, Friedhofswesen</v>
      </c>
      <c r="B585" s="25" t="str">
        <f>IF(LEN('Produktplan Stammdaten'!A535)&lt;3,"",MID('Produktplan Stammdaten'!A535,1,5)&amp;"   "&amp;VLOOKUP(MID('Produktplan Stammdaten'!A535,1,5),tab_Produktplan[],2,FALSE))</f>
        <v>55.50   Forstwirtschaft</v>
      </c>
      <c r="C585" s="25" t="str">
        <f>IF(LEN('Produktplan Stammdaten'!A535)&lt;8,"",MID('Produktplan Stammdaten'!A535,1,8)&amp;"   "&amp;VLOOKUP(MID('Produktplan Stammdaten'!A535,1,8),tab_Produktplan[],2,FALSE))</f>
        <v>55.50.03   Erhaltung und Förderung der sozialen Funktion des Waldes</v>
      </c>
      <c r="D585" s="25" t="str">
        <f>IF(LEN('Produktplan Stammdaten'!A535)&lt;9,"",MID('Produktplan Stammdaten'!A535,1,11)&amp;"   "&amp;VLOOKUP(MID('Produktplan Stammdaten'!A535,1,11),tab_Produktplan[],2,FALSE))</f>
        <v/>
      </c>
      <c r="E585" s="25" t="str">
        <f>IF('Produktplan Stammdaten'!C535="","",'Produktplan Stammdaten'!C535)</f>
        <v>x</v>
      </c>
    </row>
    <row r="586" spans="1:5" x14ac:dyDescent="0.2">
      <c r="A586" s="25" t="str">
        <f>IF('Produktplan Stammdaten'!A536="","",MID('Produktplan Stammdaten'!A536,1,2)&amp;"   "&amp;VLOOKUP(MID('Produktplan Stammdaten'!A536,1,2),tab_Produktplan[],2,FALSE))</f>
        <v>55   Natur- und Landschaftspflege, Friedhofswesen</v>
      </c>
      <c r="B586" s="25" t="str">
        <f>IF(LEN('Produktplan Stammdaten'!A536)&lt;3,"",MID('Produktplan Stammdaten'!A536,1,5)&amp;"   "&amp;VLOOKUP(MID('Produktplan Stammdaten'!A536,1,5),tab_Produktplan[],2,FALSE))</f>
        <v>55.50   Forstwirtschaft</v>
      </c>
      <c r="C586" s="25" t="str">
        <f>IF(LEN('Produktplan Stammdaten'!A536)&lt;8,"",MID('Produktplan Stammdaten'!A536,1,8)&amp;"   "&amp;VLOOKUP(MID('Produktplan Stammdaten'!A536,1,8),tab_Produktplan[],2,FALSE))</f>
        <v>55.50.04   Dienstleistungen für Dritte</v>
      </c>
      <c r="D586" s="25" t="str">
        <f>IF(LEN('Produktplan Stammdaten'!A536)&lt;9,"",MID('Produktplan Stammdaten'!A536,1,11)&amp;"   "&amp;VLOOKUP(MID('Produktplan Stammdaten'!A536,1,11),tab_Produktplan[],2,FALSE))</f>
        <v/>
      </c>
      <c r="E586" s="25" t="str">
        <f>IF('Produktplan Stammdaten'!C536="","",'Produktplan Stammdaten'!C536)</f>
        <v>x</v>
      </c>
    </row>
    <row r="587" spans="1:5" ht="25.5" x14ac:dyDescent="0.2">
      <c r="A587" s="25" t="str">
        <f>IF('Produktplan Stammdaten'!A537="","",MID('Produktplan Stammdaten'!A537,1,2)&amp;"   "&amp;VLOOKUP(MID('Produktplan Stammdaten'!A537,1,2),tab_Produktplan[],2,FALSE))</f>
        <v>55   Natur- und Landschaftspflege, Friedhofswesen</v>
      </c>
      <c r="B587" s="25" t="str">
        <f>IF(LEN('Produktplan Stammdaten'!A537)&lt;3,"",MID('Produktplan Stammdaten'!A537,1,5)&amp;"   "&amp;VLOOKUP(MID('Produktplan Stammdaten'!A537,1,5),tab_Produktplan[],2,FALSE))</f>
        <v>55.50   Forstwirtschaft</v>
      </c>
      <c r="C587" s="25" t="str">
        <f>IF(LEN('Produktplan Stammdaten'!A537)&lt;8,"",MID('Produktplan Stammdaten'!A537,1,8)&amp;"   "&amp;VLOOKUP(MID('Produktplan Stammdaten'!A537,1,8),tab_Produktplan[],2,FALSE))</f>
        <v>55.50.05   Wahrnehmung öffentlich-rechtlicher Aufgaben als untere Forstbehörde</v>
      </c>
      <c r="D587" s="25" t="str">
        <f>IF(LEN('Produktplan Stammdaten'!A537)&lt;9,"",MID('Produktplan Stammdaten'!A537,1,11)&amp;"   "&amp;VLOOKUP(MID('Produktplan Stammdaten'!A537,1,11),tab_Produktplan[],2,FALSE))</f>
        <v/>
      </c>
      <c r="E587" s="25" t="str">
        <f>IF('Produktplan Stammdaten'!C537="","",'Produktplan Stammdaten'!C537)</f>
        <v>x</v>
      </c>
    </row>
    <row r="588" spans="1:5" ht="25.5" x14ac:dyDescent="0.2">
      <c r="A588" s="25" t="str">
        <f>IF('Produktplan Stammdaten'!A538="","",MID('Produktplan Stammdaten'!A538,1,2)&amp;"   "&amp;VLOOKUP(MID('Produktplan Stammdaten'!A538,1,2),tab_Produktplan[],2,FALSE))</f>
        <v>55   Natur- und Landschaftspflege, Friedhofswesen</v>
      </c>
      <c r="B588" s="25" t="str">
        <f>IF(LEN('Produktplan Stammdaten'!A538)&lt;3,"",MID('Produktplan Stammdaten'!A538,1,5)&amp;"   "&amp;VLOOKUP(MID('Produktplan Stammdaten'!A538,1,5),tab_Produktplan[],2,FALSE))</f>
        <v>55.50   Forstwirtschaft</v>
      </c>
      <c r="C588" s="25" t="str">
        <f>IF(LEN('Produktplan Stammdaten'!A538)&lt;8,"",MID('Produktplan Stammdaten'!A538,1,8)&amp;"   "&amp;VLOOKUP(MID('Produktplan Stammdaten'!A538,1,8),tab_Produktplan[],2,FALSE))</f>
        <v>55.50.06   Wahrnehmung sonstiger öffentlich-rechtlicher Aufgaben</v>
      </c>
      <c r="D588" s="25" t="str">
        <f>IF(LEN('Produktplan Stammdaten'!A538)&lt;9,"",MID('Produktplan Stammdaten'!A538,1,11)&amp;"   "&amp;VLOOKUP(MID('Produktplan Stammdaten'!A538,1,11),tab_Produktplan[],2,FALSE))</f>
        <v/>
      </c>
      <c r="E588" s="25" t="str">
        <f>IF('Produktplan Stammdaten'!C538="","",'Produktplan Stammdaten'!C538)</f>
        <v>x</v>
      </c>
    </row>
    <row r="589" spans="1:5" x14ac:dyDescent="0.2">
      <c r="A589" s="25" t="str">
        <f>IF('Produktplan Stammdaten'!A539="","",MID('Produktplan Stammdaten'!A539,1,2)&amp;"   "&amp;VLOOKUP(MID('Produktplan Stammdaten'!A539,1,2),tab_Produktplan[],2,FALSE))</f>
        <v>55   Natur- und Landschaftspflege, Friedhofswesen</v>
      </c>
      <c r="B589" s="25" t="str">
        <f>IF(LEN('Produktplan Stammdaten'!A539)&lt;3,"",MID('Produktplan Stammdaten'!A539,1,5)&amp;"   "&amp;VLOOKUP(MID('Produktplan Stammdaten'!A539,1,5),tab_Produktplan[],2,FALSE))</f>
        <v>55.51   Landwirtschaft</v>
      </c>
      <c r="C589" s="25" t="str">
        <f>IF(LEN('Produktplan Stammdaten'!A539)&lt;8,"",MID('Produktplan Stammdaten'!A539,1,8)&amp;"   "&amp;VLOOKUP(MID('Produktplan Stammdaten'!A539,1,8),tab_Produktplan[],2,FALSE))</f>
        <v/>
      </c>
      <c r="D589" s="25" t="str">
        <f>IF(LEN('Produktplan Stammdaten'!A539)&lt;9,"",MID('Produktplan Stammdaten'!A539,1,11)&amp;"   "&amp;VLOOKUP(MID('Produktplan Stammdaten'!A539,1,11),tab_Produktplan[],2,FALSE))</f>
        <v/>
      </c>
      <c r="E589" s="25" t="str">
        <f>IF('Produktplan Stammdaten'!C539="","",'Produktplan Stammdaten'!C539)</f>
        <v>x</v>
      </c>
    </row>
    <row r="590" spans="1:5" ht="25.5" x14ac:dyDescent="0.2">
      <c r="A590" s="25" t="str">
        <f>IF('Produktplan Stammdaten'!A540="","",MID('Produktplan Stammdaten'!A540,1,2)&amp;"   "&amp;VLOOKUP(MID('Produktplan Stammdaten'!A540,1,2),tab_Produktplan[],2,FALSE))</f>
        <v>55   Natur- und Landschaftspflege, Friedhofswesen</v>
      </c>
      <c r="B590" s="25" t="str">
        <f>IF(LEN('Produktplan Stammdaten'!A540)&lt;3,"",MID('Produktplan Stammdaten'!A540,1,5)&amp;"   "&amp;VLOOKUP(MID('Produktplan Stammdaten'!A540,1,5),tab_Produktplan[],2,FALSE))</f>
        <v>55.51   Landwirtschaft</v>
      </c>
      <c r="C590" s="25" t="str">
        <f>IF(LEN('Produktplan Stammdaten'!A540)&lt;8,"",MID('Produktplan Stammdaten'!A540,1,8)&amp;"   "&amp;VLOOKUP(MID('Produktplan Stammdaten'!A540,1,8),tab_Produktplan[],2,FALSE))</f>
        <v>55.51.01   Verwaltungsverfahren zu Förder- und Ausgleichsleistungen</v>
      </c>
      <c r="D590" s="25" t="str">
        <f>IF(LEN('Produktplan Stammdaten'!A540)&lt;9,"",MID('Produktplan Stammdaten'!A540,1,11)&amp;"   "&amp;VLOOKUP(MID('Produktplan Stammdaten'!A540,1,11),tab_Produktplan[],2,FALSE))</f>
        <v/>
      </c>
      <c r="E590" s="25" t="str">
        <f>IF('Produktplan Stammdaten'!C540="","",'Produktplan Stammdaten'!C540)</f>
        <v>x</v>
      </c>
    </row>
    <row r="591" spans="1:5" ht="25.5" x14ac:dyDescent="0.2">
      <c r="A591" s="25" t="str">
        <f>IF('Produktplan Stammdaten'!A541="","",MID('Produktplan Stammdaten'!A541,1,2)&amp;"   "&amp;VLOOKUP(MID('Produktplan Stammdaten'!A541,1,2),tab_Produktplan[],2,FALSE))</f>
        <v>55   Natur- und Landschaftspflege, Friedhofswesen</v>
      </c>
      <c r="B591" s="25" t="str">
        <f>IF(LEN('Produktplan Stammdaten'!A541)&lt;3,"",MID('Produktplan Stammdaten'!A541,1,5)&amp;"   "&amp;VLOOKUP(MID('Produktplan Stammdaten'!A541,1,5),tab_Produktplan[],2,FALSE))</f>
        <v>55.51   Landwirtschaft</v>
      </c>
      <c r="C591" s="25" t="str">
        <f>IF(LEN('Produktplan Stammdaten'!A541)&lt;8,"",MID('Produktplan Stammdaten'!A541,1,8)&amp;"   "&amp;VLOOKUP(MID('Produktplan Stammdaten'!A541,1,8),tab_Produktplan[],2,FALSE))</f>
        <v>55.51.02   Kontrollen der Förder- und Ausgleichsleistungen einschl. Cross Compliance (CC)</v>
      </c>
      <c r="D591" s="25" t="str">
        <f>IF(LEN('Produktplan Stammdaten'!A541)&lt;9,"",MID('Produktplan Stammdaten'!A541,1,11)&amp;"   "&amp;VLOOKUP(MID('Produktplan Stammdaten'!A541,1,11),tab_Produktplan[],2,FALSE))</f>
        <v/>
      </c>
      <c r="E591" s="25" t="str">
        <f>IF('Produktplan Stammdaten'!C541="","",'Produktplan Stammdaten'!C541)</f>
        <v>x</v>
      </c>
    </row>
    <row r="592" spans="1:5" ht="25.5" x14ac:dyDescent="0.2">
      <c r="A592" s="25" t="str">
        <f>IF('Produktplan Stammdaten'!A542="","",MID('Produktplan Stammdaten'!A542,1,2)&amp;"   "&amp;VLOOKUP(MID('Produktplan Stammdaten'!A542,1,2),tab_Produktplan[],2,FALSE))</f>
        <v>55   Natur- und Landschaftspflege, Friedhofswesen</v>
      </c>
      <c r="B592" s="25" t="str">
        <f>IF(LEN('Produktplan Stammdaten'!A542)&lt;3,"",MID('Produktplan Stammdaten'!A542,1,5)&amp;"   "&amp;VLOOKUP(MID('Produktplan Stammdaten'!A542,1,5),tab_Produktplan[],2,FALSE))</f>
        <v>55.51   Landwirtschaft</v>
      </c>
      <c r="C592" s="25" t="str">
        <f>IF(LEN('Produktplan Stammdaten'!A542)&lt;8,"",MID('Produktplan Stammdaten'!A542,1,8)&amp;"   "&amp;VLOOKUP(MID('Produktplan Stammdaten'!A542,1,8),tab_Produktplan[],2,FALSE))</f>
        <v>55.51.03   Koordination von Beratung und berufsbezogener Erwachsenenbildung</v>
      </c>
      <c r="D592" s="25" t="str">
        <f>IF(LEN('Produktplan Stammdaten'!A542)&lt;9,"",MID('Produktplan Stammdaten'!A542,1,11)&amp;"   "&amp;VLOOKUP(MID('Produktplan Stammdaten'!A542,1,11),tab_Produktplan[],2,FALSE))</f>
        <v/>
      </c>
      <c r="E592" s="25" t="str">
        <f>IF('Produktplan Stammdaten'!C542="","",'Produktplan Stammdaten'!C542)</f>
        <v>x</v>
      </c>
    </row>
    <row r="593" spans="1:5" x14ac:dyDescent="0.2">
      <c r="A593" s="25" t="str">
        <f>IF('Produktplan Stammdaten'!A543="","",MID('Produktplan Stammdaten'!A543,1,2)&amp;"   "&amp;VLOOKUP(MID('Produktplan Stammdaten'!A543,1,2),tab_Produktplan[],2,FALSE))</f>
        <v>55   Natur- und Landschaftspflege, Friedhofswesen</v>
      </c>
      <c r="B593" s="25" t="str">
        <f>IF(LEN('Produktplan Stammdaten'!A543)&lt;3,"",MID('Produktplan Stammdaten'!A543,1,5)&amp;"   "&amp;VLOOKUP(MID('Produktplan Stammdaten'!A543,1,5),tab_Produktplan[],2,FALSE))</f>
        <v>55.51   Landwirtschaft</v>
      </c>
      <c r="C593" s="25" t="str">
        <f>IF(LEN('Produktplan Stammdaten'!A543)&lt;8,"",MID('Produktplan Stammdaten'!A543,1,8)&amp;"   "&amp;VLOOKUP(MID('Produktplan Stammdaten'!A543,1,8),tab_Produktplan[],2,FALSE))</f>
        <v>55.51.04   Berufsbildung im Agrarbereich</v>
      </c>
      <c r="D593" s="25" t="str">
        <f>IF(LEN('Produktplan Stammdaten'!A543)&lt;9,"",MID('Produktplan Stammdaten'!A543,1,11)&amp;"   "&amp;VLOOKUP(MID('Produktplan Stammdaten'!A543,1,11),tab_Produktplan[],2,FALSE))</f>
        <v/>
      </c>
      <c r="E593" s="25" t="str">
        <f>IF('Produktplan Stammdaten'!C543="","",'Produktplan Stammdaten'!C543)</f>
        <v>x</v>
      </c>
    </row>
    <row r="594" spans="1:5" x14ac:dyDescent="0.2">
      <c r="A594" s="25" t="str">
        <f>IF('Produktplan Stammdaten'!A544="","",MID('Produktplan Stammdaten'!A544,1,2)&amp;"   "&amp;VLOOKUP(MID('Produktplan Stammdaten'!A544,1,2),tab_Produktplan[],2,FALSE))</f>
        <v>55   Natur- und Landschaftspflege, Friedhofswesen</v>
      </c>
      <c r="B594" s="25" t="str">
        <f>IF(LEN('Produktplan Stammdaten'!A544)&lt;3,"",MID('Produktplan Stammdaten'!A544,1,5)&amp;"   "&amp;VLOOKUP(MID('Produktplan Stammdaten'!A544,1,5),tab_Produktplan[],2,FALSE))</f>
        <v>55.51   Landwirtschaft</v>
      </c>
      <c r="C594" s="25" t="str">
        <f>IF(LEN('Produktplan Stammdaten'!A544)&lt;8,"",MID('Produktplan Stammdaten'!A544,1,8)&amp;"   "&amp;VLOOKUP(MID('Produktplan Stammdaten'!A544,1,8),tab_Produktplan[],2,FALSE))</f>
        <v>55.51.05   Fachschulische Bildung</v>
      </c>
      <c r="D594" s="25" t="str">
        <f>IF(LEN('Produktplan Stammdaten'!A544)&lt;9,"",MID('Produktplan Stammdaten'!A544,1,11)&amp;"   "&amp;VLOOKUP(MID('Produktplan Stammdaten'!A544,1,11),tab_Produktplan[],2,FALSE))</f>
        <v/>
      </c>
      <c r="E594" s="25" t="str">
        <f>IF('Produktplan Stammdaten'!C544="","",'Produktplan Stammdaten'!C544)</f>
        <v>x</v>
      </c>
    </row>
    <row r="595" spans="1:5" ht="25.5" x14ac:dyDescent="0.2">
      <c r="A595" s="25" t="str">
        <f>IF('Produktplan Stammdaten'!A545="","",MID('Produktplan Stammdaten'!A545,1,2)&amp;"   "&amp;VLOOKUP(MID('Produktplan Stammdaten'!A545,1,2),tab_Produktplan[],2,FALSE))</f>
        <v>55   Natur- und Landschaftspflege, Friedhofswesen</v>
      </c>
      <c r="B595" s="25" t="str">
        <f>IF(LEN('Produktplan Stammdaten'!A545)&lt;3,"",MID('Produktplan Stammdaten'!A545,1,5)&amp;"   "&amp;VLOOKUP(MID('Produktplan Stammdaten'!A545,1,5),tab_Produktplan[],2,FALSE))</f>
        <v>55.51   Landwirtschaft</v>
      </c>
      <c r="C595" s="25" t="str">
        <f>IF(LEN('Produktplan Stammdaten'!A545)&lt;8,"",MID('Produktplan Stammdaten'!A545,1,8)&amp;"   "&amp;VLOOKUP(MID('Produktplan Stammdaten'!A545,1,8),tab_Produktplan[],2,FALSE))</f>
        <v>55.51.06   Maßnahmen zur Agrarstruktur und Landschaftsentwicklung</v>
      </c>
      <c r="D595" s="25" t="str">
        <f>IF(LEN('Produktplan Stammdaten'!A545)&lt;9,"",MID('Produktplan Stammdaten'!A545,1,11)&amp;"   "&amp;VLOOKUP(MID('Produktplan Stammdaten'!A545,1,11),tab_Produktplan[],2,FALSE))</f>
        <v/>
      </c>
      <c r="E595" s="25" t="str">
        <f>IF('Produktplan Stammdaten'!C545="","",'Produktplan Stammdaten'!C545)</f>
        <v>x</v>
      </c>
    </row>
    <row r="596" spans="1:5" x14ac:dyDescent="0.2">
      <c r="A596" s="25" t="str">
        <f>IF('Produktplan Stammdaten'!A546="","",MID('Produktplan Stammdaten'!A546,1,2)&amp;"   "&amp;VLOOKUP(MID('Produktplan Stammdaten'!A546,1,2),tab_Produktplan[],2,FALSE))</f>
        <v>55   Natur- und Landschaftspflege, Friedhofswesen</v>
      </c>
      <c r="B596" s="25" t="str">
        <f>IF(LEN('Produktplan Stammdaten'!A546)&lt;3,"",MID('Produktplan Stammdaten'!A546,1,5)&amp;"   "&amp;VLOOKUP(MID('Produktplan Stammdaten'!A546,1,5),tab_Produktplan[],2,FALSE))</f>
        <v>55.51   Landwirtschaft</v>
      </c>
      <c r="C596" s="25" t="str">
        <f>IF(LEN('Produktplan Stammdaten'!A546)&lt;8,"",MID('Produktplan Stammdaten'!A546,1,8)&amp;"   "&amp;VLOOKUP(MID('Produktplan Stammdaten'!A546,1,8),tab_Produktplan[],2,FALSE))</f>
        <v>55.51.07   Landwirtschaftliche Betriebsentwicklung</v>
      </c>
      <c r="D596" s="25" t="str">
        <f>IF(LEN('Produktplan Stammdaten'!A546)&lt;9,"",MID('Produktplan Stammdaten'!A546,1,11)&amp;"   "&amp;VLOOKUP(MID('Produktplan Stammdaten'!A546,1,11),tab_Produktplan[],2,FALSE))</f>
        <v/>
      </c>
      <c r="E596" s="25" t="str">
        <f>IF('Produktplan Stammdaten'!C546="","",'Produktplan Stammdaten'!C546)</f>
        <v>x</v>
      </c>
    </row>
    <row r="597" spans="1:5" x14ac:dyDescent="0.2">
      <c r="A597" s="25" t="str">
        <f>IF('Produktplan Stammdaten'!A547="","",MID('Produktplan Stammdaten'!A547,1,2)&amp;"   "&amp;VLOOKUP(MID('Produktplan Stammdaten'!A547,1,2),tab_Produktplan[],2,FALSE))</f>
        <v>55   Natur- und Landschaftspflege, Friedhofswesen</v>
      </c>
      <c r="B597" s="25" t="str">
        <f>IF(LEN('Produktplan Stammdaten'!A547)&lt;3,"",MID('Produktplan Stammdaten'!A547,1,5)&amp;"   "&amp;VLOOKUP(MID('Produktplan Stammdaten'!A547,1,5),tab_Produktplan[],2,FALSE))</f>
        <v>55.51   Landwirtschaft</v>
      </c>
      <c r="C597" s="25" t="str">
        <f>IF(LEN('Produktplan Stammdaten'!A547)&lt;8,"",MID('Produktplan Stammdaten'!A547,1,8)&amp;"   "&amp;VLOOKUP(MID('Produktplan Stammdaten'!A547,1,8),tab_Produktplan[],2,FALSE))</f>
        <v>55.51.08   Eigene landwirtschaftliche Betriebe</v>
      </c>
      <c r="D597" s="25" t="str">
        <f>IF(LEN('Produktplan Stammdaten'!A547)&lt;9,"",MID('Produktplan Stammdaten'!A547,1,11)&amp;"   "&amp;VLOOKUP(MID('Produktplan Stammdaten'!A547,1,11),tab_Produktplan[],2,FALSE))</f>
        <v/>
      </c>
      <c r="E597" s="25" t="str">
        <f>IF('Produktplan Stammdaten'!C547="","",'Produktplan Stammdaten'!C547)</f>
        <v>x</v>
      </c>
    </row>
    <row r="598" spans="1:5" ht="25.5" x14ac:dyDescent="0.2">
      <c r="A598" s="25" t="str">
        <f>IF('Produktplan Stammdaten'!A548="","",MID('Produktplan Stammdaten'!A548,1,2)&amp;"   "&amp;VLOOKUP(MID('Produktplan Stammdaten'!A548,1,2),tab_Produktplan[],2,FALSE))</f>
        <v>55   Natur- und Landschaftspflege, Friedhofswesen</v>
      </c>
      <c r="B598" s="25" t="str">
        <f>IF(LEN('Produktplan Stammdaten'!A548)&lt;3,"",MID('Produktplan Stammdaten'!A548,1,5)&amp;"   "&amp;VLOOKUP(MID('Produktplan Stammdaten'!A548,1,5),tab_Produktplan[],2,FALSE))</f>
        <v>55.51   Landwirtschaft</v>
      </c>
      <c r="C598" s="25" t="str">
        <f>IF(LEN('Produktplan Stammdaten'!A548)&lt;8,"",MID('Produktplan Stammdaten'!A548,1,8)&amp;"   "&amp;VLOOKUP(MID('Produktplan Stammdaten'!A548,1,8),tab_Produktplan[],2,FALSE))</f>
        <v>55.51.09   Maßnahmen zu umweltgerechter Erzeugung pflanzlicher Produkte</v>
      </c>
      <c r="D598" s="25" t="str">
        <f>IF(LEN('Produktplan Stammdaten'!A548)&lt;9,"",MID('Produktplan Stammdaten'!A548,1,11)&amp;"   "&amp;VLOOKUP(MID('Produktplan Stammdaten'!A548,1,11),tab_Produktplan[],2,FALSE))</f>
        <v/>
      </c>
      <c r="E598" s="25" t="str">
        <f>IF('Produktplan Stammdaten'!C548="","",'Produktplan Stammdaten'!C548)</f>
        <v>x</v>
      </c>
    </row>
    <row r="599" spans="1:5" ht="25.5" x14ac:dyDescent="0.2">
      <c r="A599" s="25" t="str">
        <f>IF('Produktplan Stammdaten'!A549="","",MID('Produktplan Stammdaten'!A549,1,2)&amp;"   "&amp;VLOOKUP(MID('Produktplan Stammdaten'!A549,1,2),tab_Produktplan[],2,FALSE))</f>
        <v>55   Natur- und Landschaftspflege, Friedhofswesen</v>
      </c>
      <c r="B599" s="25" t="str">
        <f>IF(LEN('Produktplan Stammdaten'!A549)&lt;3,"",MID('Produktplan Stammdaten'!A549,1,5)&amp;"   "&amp;VLOOKUP(MID('Produktplan Stammdaten'!A549,1,5),tab_Produktplan[],2,FALSE))</f>
        <v>55.51   Landwirtschaft</v>
      </c>
      <c r="C599" s="25" t="str">
        <f>IF(LEN('Produktplan Stammdaten'!A549)&lt;8,"",MID('Produktplan Stammdaten'!A549,1,8)&amp;"   "&amp;VLOOKUP(MID('Produktplan Stammdaten'!A549,1,8),tab_Produktplan[],2,FALSE))</f>
        <v>55.51.10   Maßnahmen zu art- und umweltgerechter Erzeugung tierischer Produkte</v>
      </c>
      <c r="D599" s="25" t="str">
        <f>IF(LEN('Produktplan Stammdaten'!A549)&lt;9,"",MID('Produktplan Stammdaten'!A549,1,11)&amp;"   "&amp;VLOOKUP(MID('Produktplan Stammdaten'!A549,1,11),tab_Produktplan[],2,FALSE))</f>
        <v/>
      </c>
      <c r="E599" s="25" t="str">
        <f>IF('Produktplan Stammdaten'!C549="","",'Produktplan Stammdaten'!C549)</f>
        <v>x</v>
      </c>
    </row>
    <row r="600" spans="1:5" ht="25.5" x14ac:dyDescent="0.2">
      <c r="A600" s="25" t="str">
        <f>IF('Produktplan Stammdaten'!A550="","",MID('Produktplan Stammdaten'!A550,1,2)&amp;"   "&amp;VLOOKUP(MID('Produktplan Stammdaten'!A550,1,2),tab_Produktplan[],2,FALSE))</f>
        <v>55   Natur- und Landschaftspflege, Friedhofswesen</v>
      </c>
      <c r="B600" s="25" t="str">
        <f>IF(LEN('Produktplan Stammdaten'!A550)&lt;3,"",MID('Produktplan Stammdaten'!A550,1,5)&amp;"   "&amp;VLOOKUP(MID('Produktplan Stammdaten'!A550,1,5),tab_Produktplan[],2,FALSE))</f>
        <v>55.51   Landwirtschaft</v>
      </c>
      <c r="C600" s="25" t="str">
        <f>IF(LEN('Produktplan Stammdaten'!A550)&lt;8,"",MID('Produktplan Stammdaten'!A550,1,8)&amp;"   "&amp;VLOOKUP(MID('Produktplan Stammdaten'!A550,1,8),tab_Produktplan[],2,FALSE))</f>
        <v>55.51.11   Maßnahmen zu Sonderverfahren der landwirtschaftlichen Produktion</v>
      </c>
      <c r="D600" s="25" t="str">
        <f>IF(LEN('Produktplan Stammdaten'!A550)&lt;9,"",MID('Produktplan Stammdaten'!A550,1,11)&amp;"   "&amp;VLOOKUP(MID('Produktplan Stammdaten'!A550,1,11),tab_Produktplan[],2,FALSE))</f>
        <v/>
      </c>
      <c r="E600" s="25" t="str">
        <f>IF('Produktplan Stammdaten'!C550="","",'Produktplan Stammdaten'!C550)</f>
        <v>x</v>
      </c>
    </row>
    <row r="601" spans="1:5" x14ac:dyDescent="0.2">
      <c r="A601" s="25" t="str">
        <f>IF('Produktplan Stammdaten'!A551="","",MID('Produktplan Stammdaten'!A551,1,2)&amp;"   "&amp;VLOOKUP(MID('Produktplan Stammdaten'!A551,1,2),tab_Produktplan[],2,FALSE))</f>
        <v>55   Natur- und Landschaftspflege, Friedhofswesen</v>
      </c>
      <c r="B601" s="25" t="str">
        <f>IF(LEN('Produktplan Stammdaten'!A551)&lt;3,"",MID('Produktplan Stammdaten'!A551,1,5)&amp;"   "&amp;VLOOKUP(MID('Produktplan Stammdaten'!A551,1,5),tab_Produktplan[],2,FALSE))</f>
        <v>55.51   Landwirtschaft</v>
      </c>
      <c r="C601" s="25" t="str">
        <f>IF(LEN('Produktplan Stammdaten'!A551)&lt;8,"",MID('Produktplan Stammdaten'!A551,1,8)&amp;"   "&amp;VLOOKUP(MID('Produktplan Stammdaten'!A551,1,8),tab_Produktplan[],2,FALSE))</f>
        <v>55.51.12   Maßnahmen zur Tierzucht</v>
      </c>
      <c r="D601" s="25" t="str">
        <f>IF(LEN('Produktplan Stammdaten'!A551)&lt;9,"",MID('Produktplan Stammdaten'!A551,1,11)&amp;"   "&amp;VLOOKUP(MID('Produktplan Stammdaten'!A551,1,11),tab_Produktplan[],2,FALSE))</f>
        <v/>
      </c>
      <c r="E601" s="25" t="str">
        <f>IF('Produktplan Stammdaten'!C551="","",'Produktplan Stammdaten'!C551)</f>
        <v>x</v>
      </c>
    </row>
    <row r="602" spans="1:5" x14ac:dyDescent="0.2">
      <c r="A602" s="25" t="str">
        <f>IF('Produktplan Stammdaten'!A552="","",MID('Produktplan Stammdaten'!A552,1,2)&amp;"   "&amp;VLOOKUP(MID('Produktplan Stammdaten'!A552,1,2),tab_Produktplan[],2,FALSE))</f>
        <v>55   Natur- und Landschaftspflege, Friedhofswesen</v>
      </c>
      <c r="B602" s="25" t="str">
        <f>IF(LEN('Produktplan Stammdaten'!A552)&lt;3,"",MID('Produktplan Stammdaten'!A552,1,5)&amp;"   "&amp;VLOOKUP(MID('Produktplan Stammdaten'!A552,1,5),tab_Produktplan[],2,FALSE))</f>
        <v>55.51   Landwirtschaft</v>
      </c>
      <c r="C602" s="25" t="str">
        <f>IF(LEN('Produktplan Stammdaten'!A552)&lt;8,"",MID('Produktplan Stammdaten'!A552,1,8)&amp;"   "&amp;VLOOKUP(MID('Produktplan Stammdaten'!A552,1,8),tab_Produktplan[],2,FALSE))</f>
        <v>55.51.13   Maßnahmen der Vermarktung</v>
      </c>
      <c r="D602" s="25" t="str">
        <f>IF(LEN('Produktplan Stammdaten'!A552)&lt;9,"",MID('Produktplan Stammdaten'!A552,1,11)&amp;"   "&amp;VLOOKUP(MID('Produktplan Stammdaten'!A552,1,11),tab_Produktplan[],2,FALSE))</f>
        <v/>
      </c>
      <c r="E602" s="25" t="str">
        <f>IF('Produktplan Stammdaten'!C552="","",'Produktplan Stammdaten'!C552)</f>
        <v>x</v>
      </c>
    </row>
    <row r="603" spans="1:5" x14ac:dyDescent="0.2">
      <c r="A603" s="25" t="str">
        <f>IF('Produktplan Stammdaten'!A553="","",MID('Produktplan Stammdaten'!A553,1,2)&amp;"   "&amp;VLOOKUP(MID('Produktplan Stammdaten'!A553,1,2),tab_Produktplan[],2,FALSE))</f>
        <v>55   Natur- und Landschaftspflege, Friedhofswesen</v>
      </c>
      <c r="B603" s="25" t="str">
        <f>IF(LEN('Produktplan Stammdaten'!A553)&lt;3,"",MID('Produktplan Stammdaten'!A553,1,5)&amp;"   "&amp;VLOOKUP(MID('Produktplan Stammdaten'!A553,1,5),tab_Produktplan[],2,FALSE))</f>
        <v>55.51   Landwirtschaft</v>
      </c>
      <c r="C603" s="25" t="str">
        <f>IF(LEN('Produktplan Stammdaten'!A553)&lt;8,"",MID('Produktplan Stammdaten'!A553,1,8)&amp;"   "&amp;VLOOKUP(MID('Produktplan Stammdaten'!A553,1,8),tab_Produktplan[],2,FALSE))</f>
        <v>55.51.14   Maßnahmen im Bereich Ernährung</v>
      </c>
      <c r="D603" s="25" t="str">
        <f>IF(LEN('Produktplan Stammdaten'!A553)&lt;9,"",MID('Produktplan Stammdaten'!A553,1,11)&amp;"   "&amp;VLOOKUP(MID('Produktplan Stammdaten'!A553,1,11),tab_Produktplan[],2,FALSE))</f>
        <v/>
      </c>
      <c r="E603" s="25" t="str">
        <f>IF('Produktplan Stammdaten'!C553="","",'Produktplan Stammdaten'!C553)</f>
        <v>x</v>
      </c>
    </row>
    <row r="604" spans="1:5" x14ac:dyDescent="0.2">
      <c r="A604" s="25" t="str">
        <f>IF('Produktplan Stammdaten'!A554="","",MID('Produktplan Stammdaten'!A554,1,2)&amp;"   "&amp;VLOOKUP(MID('Produktplan Stammdaten'!A554,1,2),tab_Produktplan[],2,FALSE))</f>
        <v>56   Umweltschutz</v>
      </c>
      <c r="B604" s="25" t="str">
        <f>IF(LEN('Produktplan Stammdaten'!A554)&lt;3,"",MID('Produktplan Stammdaten'!A554,1,5)&amp;"   "&amp;VLOOKUP(MID('Produktplan Stammdaten'!A554,1,5),tab_Produktplan[],2,FALSE))</f>
        <v/>
      </c>
      <c r="C604" s="25" t="str">
        <f>IF(LEN('Produktplan Stammdaten'!A554)&lt;8,"",MID('Produktplan Stammdaten'!A554,1,8)&amp;"   "&amp;VLOOKUP(MID('Produktplan Stammdaten'!A554,1,8),tab_Produktplan[],2,FALSE))</f>
        <v/>
      </c>
      <c r="D604" s="25" t="str">
        <f>IF(LEN('Produktplan Stammdaten'!A554)&lt;9,"",MID('Produktplan Stammdaten'!A554,1,11)&amp;"   "&amp;VLOOKUP(MID('Produktplan Stammdaten'!A554,1,11),tab_Produktplan[],2,FALSE))</f>
        <v/>
      </c>
      <c r="E604" s="25" t="str">
        <f>IF('Produktplan Stammdaten'!C554="","",'Produktplan Stammdaten'!C554)</f>
        <v>x</v>
      </c>
    </row>
    <row r="605" spans="1:5" x14ac:dyDescent="0.2">
      <c r="A605" s="25" t="str">
        <f>IF('Produktplan Stammdaten'!A555="","",MID('Produktplan Stammdaten'!A555,1,2)&amp;"   "&amp;VLOOKUP(MID('Produktplan Stammdaten'!A555,1,2),tab_Produktplan[],2,FALSE))</f>
        <v>56   Umweltschutz</v>
      </c>
      <c r="B605" s="25" t="str">
        <f>IF(LEN('Produktplan Stammdaten'!A555)&lt;3,"",MID('Produktplan Stammdaten'!A555,1,5)&amp;"   "&amp;VLOOKUP(MID('Produktplan Stammdaten'!A555,1,5),tab_Produktplan[],2,FALSE))</f>
        <v>56.10   Umweltschutzmaßnahmen</v>
      </c>
      <c r="C605" s="25" t="str">
        <f>IF(LEN('Produktplan Stammdaten'!A555)&lt;8,"",MID('Produktplan Stammdaten'!A555,1,8)&amp;"   "&amp;VLOOKUP(MID('Produktplan Stammdaten'!A555,1,8),tab_Produktplan[],2,FALSE))</f>
        <v/>
      </c>
      <c r="D605" s="25" t="str">
        <f>IF(LEN('Produktplan Stammdaten'!A555)&lt;9,"",MID('Produktplan Stammdaten'!A555,1,11)&amp;"   "&amp;VLOOKUP(MID('Produktplan Stammdaten'!A555,1,11),tab_Produktplan[],2,FALSE))</f>
        <v/>
      </c>
      <c r="E605" s="25" t="str">
        <f>IF('Produktplan Stammdaten'!C555="","",'Produktplan Stammdaten'!C555)</f>
        <v>x</v>
      </c>
    </row>
    <row r="606" spans="1:5" x14ac:dyDescent="0.2">
      <c r="A606" s="25" t="str">
        <f>IF('Produktplan Stammdaten'!A556="","",MID('Produktplan Stammdaten'!A556,1,2)&amp;"   "&amp;VLOOKUP(MID('Produktplan Stammdaten'!A556,1,2),tab_Produktplan[],2,FALSE))</f>
        <v>56   Umweltschutz</v>
      </c>
      <c r="B606" s="25" t="str">
        <f>IF(LEN('Produktplan Stammdaten'!A556)&lt;3,"",MID('Produktplan Stammdaten'!A556,1,5)&amp;"   "&amp;VLOOKUP(MID('Produktplan Stammdaten'!A556,1,5),tab_Produktplan[],2,FALSE))</f>
        <v>56.10   Umweltschutzmaßnahmen</v>
      </c>
      <c r="C606" s="25" t="str">
        <f>IF(LEN('Produktplan Stammdaten'!A556)&lt;8,"",MID('Produktplan Stammdaten'!A556,1,8)&amp;"   "&amp;VLOOKUP(MID('Produktplan Stammdaten'!A556,1,8),tab_Produktplan[],2,FALSE))</f>
        <v>56.10.01   Altlasten</v>
      </c>
      <c r="D606" s="25" t="str">
        <f>IF(LEN('Produktplan Stammdaten'!A556)&lt;9,"",MID('Produktplan Stammdaten'!A556,1,11)&amp;"   "&amp;VLOOKUP(MID('Produktplan Stammdaten'!A556,1,11),tab_Produktplan[],2,FALSE))</f>
        <v/>
      </c>
      <c r="E606" s="25" t="str">
        <f>IF('Produktplan Stammdaten'!C556="","",'Produktplan Stammdaten'!C556)</f>
        <v>x</v>
      </c>
    </row>
    <row r="607" spans="1:5" x14ac:dyDescent="0.2">
      <c r="A607" s="25" t="str">
        <f>IF('Produktplan Stammdaten'!A557="","",MID('Produktplan Stammdaten'!A557,1,2)&amp;"   "&amp;VLOOKUP(MID('Produktplan Stammdaten'!A557,1,2),tab_Produktplan[],2,FALSE))</f>
        <v>56   Umweltschutz</v>
      </c>
      <c r="B607" s="25" t="str">
        <f>IF(LEN('Produktplan Stammdaten'!A557)&lt;3,"",MID('Produktplan Stammdaten'!A557,1,5)&amp;"   "&amp;VLOOKUP(MID('Produktplan Stammdaten'!A557,1,5),tab_Produktplan[],2,FALSE))</f>
        <v>56.10   Umweltschutzmaßnahmen</v>
      </c>
      <c r="C607" s="25" t="str">
        <f>IF(LEN('Produktplan Stammdaten'!A557)&lt;8,"",MID('Produktplan Stammdaten'!A557,1,8)&amp;"   "&amp;VLOOKUP(MID('Produktplan Stammdaten'!A557,1,8),tab_Produktplan[],2,FALSE))</f>
        <v>56.10.02   Sonstige bodenschutzrechtliche Maßnahmen</v>
      </c>
      <c r="D607" s="25" t="str">
        <f>IF(LEN('Produktplan Stammdaten'!A557)&lt;9,"",MID('Produktplan Stammdaten'!A557,1,11)&amp;"   "&amp;VLOOKUP(MID('Produktplan Stammdaten'!A557,1,11),tab_Produktplan[],2,FALSE))</f>
        <v/>
      </c>
      <c r="E607" s="25" t="str">
        <f>IF('Produktplan Stammdaten'!C557="","",'Produktplan Stammdaten'!C557)</f>
        <v>x</v>
      </c>
    </row>
    <row r="608" spans="1:5" x14ac:dyDescent="0.2">
      <c r="A608" s="25" t="str">
        <f>IF('Produktplan Stammdaten'!A558="","",MID('Produktplan Stammdaten'!A558,1,2)&amp;"   "&amp;VLOOKUP(MID('Produktplan Stammdaten'!A558,1,2),tab_Produktplan[],2,FALSE))</f>
        <v>56   Umweltschutz</v>
      </c>
      <c r="B608" s="25" t="str">
        <f>IF(LEN('Produktplan Stammdaten'!A558)&lt;3,"",MID('Produktplan Stammdaten'!A558,1,5)&amp;"   "&amp;VLOOKUP(MID('Produktplan Stammdaten'!A558,1,5),tab_Produktplan[],2,FALSE))</f>
        <v>56.10   Umweltschutzmaßnahmen</v>
      </c>
      <c r="C608" s="25" t="str">
        <f>IF(LEN('Produktplan Stammdaten'!A558)&lt;8,"",MID('Produktplan Stammdaten'!A558,1,8)&amp;"   "&amp;VLOOKUP(MID('Produktplan Stammdaten'!A558,1,8),tab_Produktplan[],2,FALSE))</f>
        <v>56.10.03   Konzeptionen zum Bodenschutz</v>
      </c>
      <c r="D608" s="25" t="str">
        <f>IF(LEN('Produktplan Stammdaten'!A558)&lt;9,"",MID('Produktplan Stammdaten'!A558,1,11)&amp;"   "&amp;VLOOKUP(MID('Produktplan Stammdaten'!A558,1,11),tab_Produktplan[],2,FALSE))</f>
        <v/>
      </c>
      <c r="E608" s="25" t="str">
        <f>IF('Produktplan Stammdaten'!C558="","",'Produktplan Stammdaten'!C558)</f>
        <v>x</v>
      </c>
    </row>
    <row r="609" spans="1:5" x14ac:dyDescent="0.2">
      <c r="A609" s="25" t="str">
        <f>IF('Produktplan Stammdaten'!A559="","",MID('Produktplan Stammdaten'!A559,1,2)&amp;"   "&amp;VLOOKUP(MID('Produktplan Stammdaten'!A559,1,2),tab_Produktplan[],2,FALSE))</f>
        <v>56   Umweltschutz</v>
      </c>
      <c r="B609" s="25" t="str">
        <f>IF(LEN('Produktplan Stammdaten'!A559)&lt;3,"",MID('Produktplan Stammdaten'!A559,1,5)&amp;"   "&amp;VLOOKUP(MID('Produktplan Stammdaten'!A559,1,5),tab_Produktplan[],2,FALSE))</f>
        <v>56.10   Umweltschutzmaßnahmen</v>
      </c>
      <c r="C609" s="25" t="str">
        <f>IF(LEN('Produktplan Stammdaten'!A559)&lt;8,"",MID('Produktplan Stammdaten'!A559,1,8)&amp;"   "&amp;VLOOKUP(MID('Produktplan Stammdaten'!A559,1,8),tab_Produktplan[],2,FALSE))</f>
        <v>56.10.04   Abfallrechtliche Maßnahmen</v>
      </c>
      <c r="D609" s="25" t="str">
        <f>IF(LEN('Produktplan Stammdaten'!A559)&lt;9,"",MID('Produktplan Stammdaten'!A559,1,11)&amp;"   "&amp;VLOOKUP(MID('Produktplan Stammdaten'!A559,1,11),tab_Produktplan[],2,FALSE))</f>
        <v/>
      </c>
      <c r="E609" s="25" t="str">
        <f>IF('Produktplan Stammdaten'!C559="","",'Produktplan Stammdaten'!C559)</f>
        <v>x</v>
      </c>
    </row>
    <row r="610" spans="1:5" x14ac:dyDescent="0.2">
      <c r="A610" s="25" t="str">
        <f>IF('Produktplan Stammdaten'!A560="","",MID('Produktplan Stammdaten'!A560,1,2)&amp;"   "&amp;VLOOKUP(MID('Produktplan Stammdaten'!A560,1,2),tab_Produktplan[],2,FALSE))</f>
        <v>56   Umweltschutz</v>
      </c>
      <c r="B610" s="25" t="str">
        <f>IF(LEN('Produktplan Stammdaten'!A560)&lt;3,"",MID('Produktplan Stammdaten'!A560,1,5)&amp;"   "&amp;VLOOKUP(MID('Produktplan Stammdaten'!A560,1,5),tab_Produktplan[],2,FALSE))</f>
        <v>56.10   Umweltschutzmaßnahmen</v>
      </c>
      <c r="C610" s="25" t="str">
        <f>IF(LEN('Produktplan Stammdaten'!A560)&lt;8,"",MID('Produktplan Stammdaten'!A560,1,8)&amp;"   "&amp;VLOOKUP(MID('Produktplan Stammdaten'!A560,1,8),tab_Produktplan[],2,FALSE))</f>
        <v>56.10.05   Immissionsschutzrechtliche Maßnahmen</v>
      </c>
      <c r="D610" s="25" t="str">
        <f>IF(LEN('Produktplan Stammdaten'!A560)&lt;9,"",MID('Produktplan Stammdaten'!A560,1,11)&amp;"   "&amp;VLOOKUP(MID('Produktplan Stammdaten'!A560,1,11),tab_Produktplan[],2,FALSE))</f>
        <v/>
      </c>
      <c r="E610" s="25" t="str">
        <f>IF('Produktplan Stammdaten'!C560="","",'Produktplan Stammdaten'!C560)</f>
        <v>x</v>
      </c>
    </row>
    <row r="611" spans="1:5" ht="25.5" x14ac:dyDescent="0.2">
      <c r="A611" s="25" t="str">
        <f>IF('Produktplan Stammdaten'!A561="","",MID('Produktplan Stammdaten'!A561,1,2)&amp;"   "&amp;VLOOKUP(MID('Produktplan Stammdaten'!A561,1,2),tab_Produktplan[],2,FALSE))</f>
        <v>56   Umweltschutz</v>
      </c>
      <c r="B611" s="25" t="str">
        <f>IF(LEN('Produktplan Stammdaten'!A561)&lt;3,"",MID('Produktplan Stammdaten'!A561,1,5)&amp;"   "&amp;VLOOKUP(MID('Produktplan Stammdaten'!A561,1,5),tab_Produktplan[],2,FALSE))</f>
        <v>56.10   Umweltschutzmaßnahmen</v>
      </c>
      <c r="C611" s="25" t="str">
        <f>IF(LEN('Produktplan Stammdaten'!A561)&lt;8,"",MID('Produktplan Stammdaten'!A561,1,8)&amp;"   "&amp;VLOOKUP(MID('Produktplan Stammdaten'!A561,1,8),tab_Produktplan[],2,FALSE))</f>
        <v>56.10.06   Konzeptionen zum Immissionsschutz (Luft, Lärm)</v>
      </c>
      <c r="D611" s="25" t="str">
        <f>IF(LEN('Produktplan Stammdaten'!A561)&lt;9,"",MID('Produktplan Stammdaten'!A561,1,11)&amp;"   "&amp;VLOOKUP(MID('Produktplan Stammdaten'!A561,1,11),tab_Produktplan[],2,FALSE))</f>
        <v/>
      </c>
      <c r="E611" s="25" t="str">
        <f>IF('Produktplan Stammdaten'!C561="","",'Produktplan Stammdaten'!C561)</f>
        <v>x</v>
      </c>
    </row>
    <row r="612" spans="1:5" ht="25.5" x14ac:dyDescent="0.2">
      <c r="A612" s="25" t="str">
        <f>IF('Produktplan Stammdaten'!A562="","",MID('Produktplan Stammdaten'!A562,1,2)&amp;"   "&amp;VLOOKUP(MID('Produktplan Stammdaten'!A562,1,2),tab_Produktplan[],2,FALSE))</f>
        <v>56   Umweltschutz</v>
      </c>
      <c r="B612" s="25" t="str">
        <f>IF(LEN('Produktplan Stammdaten'!A562)&lt;3,"",MID('Produktplan Stammdaten'!A562,1,5)&amp;"   "&amp;VLOOKUP(MID('Produktplan Stammdaten'!A562,1,5),tab_Produktplan[],2,FALSE))</f>
        <v>56.10   Umweltschutzmaßnahmen</v>
      </c>
      <c r="C612" s="25" t="str">
        <f>IF(LEN('Produktplan Stammdaten'!A562)&lt;8,"",MID('Produktplan Stammdaten'!A562,1,8)&amp;"   "&amp;VLOOKUP(MID('Produktplan Stammdaten'!A562,1,8),tab_Produktplan[],2,FALSE))</f>
        <v>56.10.07   Konzeptionen zum Klimaschutz und ökologisch orientierte Energieplanung</v>
      </c>
      <c r="D612" s="25" t="str">
        <f>IF(LEN('Produktplan Stammdaten'!A562)&lt;9,"",MID('Produktplan Stammdaten'!A562,1,11)&amp;"   "&amp;VLOOKUP(MID('Produktplan Stammdaten'!A562,1,11),tab_Produktplan[],2,FALSE))</f>
        <v/>
      </c>
      <c r="E612" s="25" t="str">
        <f>IF('Produktplan Stammdaten'!C562="","",'Produktplan Stammdaten'!C562)</f>
        <v>x</v>
      </c>
    </row>
    <row r="613" spans="1:5" x14ac:dyDescent="0.2">
      <c r="A613" s="25" t="str">
        <f>IF('Produktplan Stammdaten'!A563="","",MID('Produktplan Stammdaten'!A563,1,2)&amp;"   "&amp;VLOOKUP(MID('Produktplan Stammdaten'!A563,1,2),tab_Produktplan[],2,FALSE))</f>
        <v>56   Umweltschutz</v>
      </c>
      <c r="B613" s="25" t="str">
        <f>IF(LEN('Produktplan Stammdaten'!A563)&lt;3,"",MID('Produktplan Stammdaten'!A563,1,5)&amp;"   "&amp;VLOOKUP(MID('Produktplan Stammdaten'!A563,1,5),tab_Produktplan[],2,FALSE))</f>
        <v>56.10   Umweltschutzmaßnahmen</v>
      </c>
      <c r="C613" s="25" t="str">
        <f>IF(LEN('Produktplan Stammdaten'!A563)&lt;8,"",MID('Produktplan Stammdaten'!A563,1,8)&amp;"   "&amp;VLOOKUP(MID('Produktplan Stammdaten'!A563,1,8),tab_Produktplan[],2,FALSE))</f>
        <v>56.10.08   Aktionen, Veranstaltungen und Informationen</v>
      </c>
      <c r="D613" s="25" t="str">
        <f>IF(LEN('Produktplan Stammdaten'!A563)&lt;9,"",MID('Produktplan Stammdaten'!A563,1,11)&amp;"   "&amp;VLOOKUP(MID('Produktplan Stammdaten'!A563,1,11),tab_Produktplan[],2,FALSE))</f>
        <v/>
      </c>
      <c r="E613" s="25" t="str">
        <f>IF('Produktplan Stammdaten'!C563="","",'Produktplan Stammdaten'!C563)</f>
        <v>x</v>
      </c>
    </row>
    <row r="614" spans="1:5" x14ac:dyDescent="0.2">
      <c r="A614" s="25" t="str">
        <f>IF('Produktplan Stammdaten'!A564="","",MID('Produktplan Stammdaten'!A564,1,2)&amp;"   "&amp;VLOOKUP(MID('Produktplan Stammdaten'!A564,1,2),tab_Produktplan[],2,FALSE))</f>
        <v>56   Umweltschutz</v>
      </c>
      <c r="B614" s="25" t="str">
        <f>IF(LEN('Produktplan Stammdaten'!A564)&lt;3,"",MID('Produktplan Stammdaten'!A564,1,5)&amp;"   "&amp;VLOOKUP(MID('Produktplan Stammdaten'!A564,1,5),tab_Produktplan[],2,FALSE))</f>
        <v>56.20   Arbeitsschutz</v>
      </c>
      <c r="C614" s="25" t="str">
        <f>IF(LEN('Produktplan Stammdaten'!A564)&lt;8,"",MID('Produktplan Stammdaten'!A564,1,8)&amp;"   "&amp;VLOOKUP(MID('Produktplan Stammdaten'!A564,1,8),tab_Produktplan[],2,FALSE))</f>
        <v/>
      </c>
      <c r="D614" s="25" t="str">
        <f>IF(LEN('Produktplan Stammdaten'!A564)&lt;9,"",MID('Produktplan Stammdaten'!A564,1,11)&amp;"   "&amp;VLOOKUP(MID('Produktplan Stammdaten'!A564,1,11),tab_Produktplan[],2,FALSE))</f>
        <v/>
      </c>
      <c r="E614" s="25" t="str">
        <f>IF('Produktplan Stammdaten'!C564="","",'Produktplan Stammdaten'!C564)</f>
        <v>x</v>
      </c>
    </row>
    <row r="615" spans="1:5" x14ac:dyDescent="0.2">
      <c r="A615" s="25" t="str">
        <f>IF('Produktplan Stammdaten'!A565="","",MID('Produktplan Stammdaten'!A565,1,2)&amp;"   "&amp;VLOOKUP(MID('Produktplan Stammdaten'!A565,1,2),tab_Produktplan[],2,FALSE))</f>
        <v>56   Umweltschutz</v>
      </c>
      <c r="B615" s="25" t="str">
        <f>IF(LEN('Produktplan Stammdaten'!A565)&lt;3,"",MID('Produktplan Stammdaten'!A565,1,5)&amp;"   "&amp;VLOOKUP(MID('Produktplan Stammdaten'!A565,1,5),tab_Produktplan[],2,FALSE))</f>
        <v>56.20   Arbeitsschutz</v>
      </c>
      <c r="C615" s="25" t="str">
        <f>IF(LEN('Produktplan Stammdaten'!A565)&lt;8,"",MID('Produktplan Stammdaten'!A565,1,8)&amp;"   "&amp;VLOOKUP(MID('Produktplan Stammdaten'!A565,1,8),tab_Produktplan[],2,FALSE))</f>
        <v>56.20.01   Technischer Arbeitsschutz</v>
      </c>
      <c r="D615" s="25" t="str">
        <f>IF(LEN('Produktplan Stammdaten'!A565)&lt;9,"",MID('Produktplan Stammdaten'!A565,1,11)&amp;"   "&amp;VLOOKUP(MID('Produktplan Stammdaten'!A565,1,11),tab_Produktplan[],2,FALSE))</f>
        <v/>
      </c>
      <c r="E615" s="25" t="str">
        <f>IF('Produktplan Stammdaten'!C565="","",'Produktplan Stammdaten'!C565)</f>
        <v>x</v>
      </c>
    </row>
    <row r="616" spans="1:5" x14ac:dyDescent="0.2">
      <c r="A616" s="25" t="str">
        <f>IF('Produktplan Stammdaten'!A566="","",MID('Produktplan Stammdaten'!A566,1,2)&amp;"   "&amp;VLOOKUP(MID('Produktplan Stammdaten'!A566,1,2),tab_Produktplan[],2,FALSE))</f>
        <v>56   Umweltschutz</v>
      </c>
      <c r="B616" s="25" t="str">
        <f>IF(LEN('Produktplan Stammdaten'!A566)&lt;3,"",MID('Produktplan Stammdaten'!A566,1,5)&amp;"   "&amp;VLOOKUP(MID('Produktplan Stammdaten'!A566,1,5),tab_Produktplan[],2,FALSE))</f>
        <v>56.20   Arbeitsschutz</v>
      </c>
      <c r="C616" s="25" t="str">
        <f>IF(LEN('Produktplan Stammdaten'!A566)&lt;8,"",MID('Produktplan Stammdaten'!A566,1,8)&amp;"   "&amp;VLOOKUP(MID('Produktplan Stammdaten'!A566,1,8),tab_Produktplan[],2,FALSE))</f>
        <v>56.20.02   Sozialer und organisatorischer Arbeitsschutz</v>
      </c>
      <c r="D616" s="25" t="str">
        <f>IF(LEN('Produktplan Stammdaten'!A566)&lt;9,"",MID('Produktplan Stammdaten'!A566,1,11)&amp;"   "&amp;VLOOKUP(MID('Produktplan Stammdaten'!A566,1,11),tab_Produktplan[],2,FALSE))</f>
        <v/>
      </c>
      <c r="E616" s="25" t="str">
        <f>IF('Produktplan Stammdaten'!C566="","",'Produktplan Stammdaten'!C566)</f>
        <v>x</v>
      </c>
    </row>
    <row r="617" spans="1:5" x14ac:dyDescent="0.2">
      <c r="A617" s="25" t="str">
        <f>IF('Produktplan Stammdaten'!A567="","",MID('Produktplan Stammdaten'!A567,1,2)&amp;"   "&amp;VLOOKUP(MID('Produktplan Stammdaten'!A567,1,2),tab_Produktplan[],2,FALSE))</f>
        <v>57   Wirtschaft und Tourismus</v>
      </c>
      <c r="B617" s="25" t="str">
        <f>IF(LEN('Produktplan Stammdaten'!A567)&lt;3,"",MID('Produktplan Stammdaten'!A567,1,5)&amp;"   "&amp;VLOOKUP(MID('Produktplan Stammdaten'!A567,1,5),tab_Produktplan[],2,FALSE))</f>
        <v/>
      </c>
      <c r="C617" s="25" t="str">
        <f>IF(LEN('Produktplan Stammdaten'!A567)&lt;8,"",MID('Produktplan Stammdaten'!A567,1,8)&amp;"   "&amp;VLOOKUP(MID('Produktplan Stammdaten'!A567,1,8),tab_Produktplan[],2,FALSE))</f>
        <v/>
      </c>
      <c r="D617" s="25" t="str">
        <f>IF(LEN('Produktplan Stammdaten'!A567)&lt;9,"",MID('Produktplan Stammdaten'!A567,1,11)&amp;"   "&amp;VLOOKUP(MID('Produktplan Stammdaten'!A567,1,11),tab_Produktplan[],2,FALSE))</f>
        <v/>
      </c>
      <c r="E617" s="25" t="str">
        <f>IF('Produktplan Stammdaten'!C567="","",'Produktplan Stammdaten'!C567)</f>
        <v>x</v>
      </c>
    </row>
    <row r="618" spans="1:5" x14ac:dyDescent="0.2">
      <c r="A618" s="25" t="str">
        <f>IF('Produktplan Stammdaten'!A568="","",MID('Produktplan Stammdaten'!A568,1,2)&amp;"   "&amp;VLOOKUP(MID('Produktplan Stammdaten'!A568,1,2),tab_Produktplan[],2,FALSE))</f>
        <v>57   Wirtschaft und Tourismus</v>
      </c>
      <c r="B618" s="25" t="str">
        <f>IF(LEN('Produktplan Stammdaten'!A568)&lt;3,"",MID('Produktplan Stammdaten'!A568,1,5)&amp;"   "&amp;VLOOKUP(MID('Produktplan Stammdaten'!A568,1,5),tab_Produktplan[],2,FALSE))</f>
        <v>57.10   Wirtschaftsförderung</v>
      </c>
      <c r="C618" s="25" t="str">
        <f>IF(LEN('Produktplan Stammdaten'!A568)&lt;8,"",MID('Produktplan Stammdaten'!A568,1,8)&amp;"   "&amp;VLOOKUP(MID('Produktplan Stammdaten'!A568,1,8),tab_Produktplan[],2,FALSE))</f>
        <v/>
      </c>
      <c r="D618" s="25" t="str">
        <f>IF(LEN('Produktplan Stammdaten'!A568)&lt;9,"",MID('Produktplan Stammdaten'!A568,1,11)&amp;"   "&amp;VLOOKUP(MID('Produktplan Stammdaten'!A568,1,11),tab_Produktplan[],2,FALSE))</f>
        <v/>
      </c>
      <c r="E618" s="25" t="str">
        <f>IF('Produktplan Stammdaten'!C568="","",'Produktplan Stammdaten'!C568)</f>
        <v>x</v>
      </c>
    </row>
    <row r="619" spans="1:5" ht="25.5" x14ac:dyDescent="0.2">
      <c r="A619" s="25" t="str">
        <f>IF('Produktplan Stammdaten'!A569="","",MID('Produktplan Stammdaten'!A569,1,2)&amp;"   "&amp;VLOOKUP(MID('Produktplan Stammdaten'!A569,1,2),tab_Produktplan[],2,FALSE))</f>
        <v>57   Wirtschaft und Tourismus</v>
      </c>
      <c r="B619" s="25" t="str">
        <f>IF(LEN('Produktplan Stammdaten'!A569)&lt;3,"",MID('Produktplan Stammdaten'!A569,1,5)&amp;"   "&amp;VLOOKUP(MID('Produktplan Stammdaten'!A569,1,5),tab_Produktplan[],2,FALSE))</f>
        <v>57.10   Wirtschaftsförderung</v>
      </c>
      <c r="C619" s="25" t="str">
        <f>IF(LEN('Produktplan Stammdaten'!A569)&lt;8,"",MID('Produktplan Stammdaten'!A569,1,8)&amp;"   "&amp;VLOOKUP(MID('Produktplan Stammdaten'!A569,1,8),tab_Produktplan[],2,FALSE))</f>
        <v>57.10.01   Maßnahmen zur Verbesserung der Standortfaktoren sowie Standortanalyse</v>
      </c>
      <c r="D619" s="25" t="str">
        <f>IF(LEN('Produktplan Stammdaten'!A569)&lt;9,"",MID('Produktplan Stammdaten'!A569,1,11)&amp;"   "&amp;VLOOKUP(MID('Produktplan Stammdaten'!A569,1,11),tab_Produktplan[],2,FALSE))</f>
        <v/>
      </c>
      <c r="E619" s="25" t="str">
        <f>IF('Produktplan Stammdaten'!C569="","",'Produktplan Stammdaten'!C569)</f>
        <v>x</v>
      </c>
    </row>
    <row r="620" spans="1:5" ht="25.5" x14ac:dyDescent="0.2">
      <c r="A620" s="25" t="str">
        <f>IF('Produktplan Stammdaten'!A570="","",MID('Produktplan Stammdaten'!A570,1,2)&amp;"   "&amp;VLOOKUP(MID('Produktplan Stammdaten'!A570,1,2),tab_Produktplan[],2,FALSE))</f>
        <v>57   Wirtschaft und Tourismus</v>
      </c>
      <c r="B620" s="25" t="str">
        <f>IF(LEN('Produktplan Stammdaten'!A570)&lt;3,"",MID('Produktplan Stammdaten'!A570,1,5)&amp;"   "&amp;VLOOKUP(MID('Produktplan Stammdaten'!A570,1,5),tab_Produktplan[],2,FALSE))</f>
        <v>57.10   Wirtschaftsförderung</v>
      </c>
      <c r="C620" s="25" t="str">
        <f>IF(LEN('Produktplan Stammdaten'!A570)&lt;8,"",MID('Produktplan Stammdaten'!A570,1,8)&amp;"   "&amp;VLOOKUP(MID('Produktplan Stammdaten'!A570,1,8),tab_Produktplan[],2,FALSE))</f>
        <v>57.10.02   Firmenbetreuung, Existenzgründungsförderung und Krisenmanagement</v>
      </c>
      <c r="D620" s="25" t="str">
        <f>IF(LEN('Produktplan Stammdaten'!A570)&lt;9,"",MID('Produktplan Stammdaten'!A570,1,11)&amp;"   "&amp;VLOOKUP(MID('Produktplan Stammdaten'!A570,1,11),tab_Produktplan[],2,FALSE))</f>
        <v/>
      </c>
      <c r="E620" s="25" t="str">
        <f>IF('Produktplan Stammdaten'!C570="","",'Produktplan Stammdaten'!C570)</f>
        <v>x</v>
      </c>
    </row>
    <row r="621" spans="1:5" ht="25.5" x14ac:dyDescent="0.2">
      <c r="A621" s="25" t="str">
        <f>IF('Produktplan Stammdaten'!A571="","",MID('Produktplan Stammdaten'!A571,1,2)&amp;"   "&amp;VLOOKUP(MID('Produktplan Stammdaten'!A571,1,2),tab_Produktplan[],2,FALSE))</f>
        <v>57   Wirtschaft und Tourismus</v>
      </c>
      <c r="B621" s="25" t="str">
        <f>IF(LEN('Produktplan Stammdaten'!A571)&lt;3,"",MID('Produktplan Stammdaten'!A571,1,5)&amp;"   "&amp;VLOOKUP(MID('Produktplan Stammdaten'!A571,1,5),tab_Produktplan[],2,FALSE))</f>
        <v>57.10   Wirtschaftsförderung</v>
      </c>
      <c r="C621" s="25" t="str">
        <f>IF(LEN('Produktplan Stammdaten'!A571)&lt;8,"",MID('Produktplan Stammdaten'!A571,1,8)&amp;"   "&amp;VLOOKUP(MID('Produktplan Stammdaten'!A571,1,8),tab_Produktplan[],2,FALSE))</f>
        <v>57.10.03   Planung, Vermarktung und Vermittlung von Gewerbeflächen/-objekten</v>
      </c>
      <c r="D621" s="25" t="str">
        <f>IF(LEN('Produktplan Stammdaten'!A571)&lt;9,"",MID('Produktplan Stammdaten'!A571,1,11)&amp;"   "&amp;VLOOKUP(MID('Produktplan Stammdaten'!A571,1,11),tab_Produktplan[],2,FALSE))</f>
        <v/>
      </c>
      <c r="E621" s="25" t="str">
        <f>IF('Produktplan Stammdaten'!C571="","",'Produktplan Stammdaten'!C571)</f>
        <v>x</v>
      </c>
    </row>
    <row r="622" spans="1:5" x14ac:dyDescent="0.2">
      <c r="A622" s="25" t="str">
        <f>IF('Produktplan Stammdaten'!A572="","",MID('Produktplan Stammdaten'!A572,1,2)&amp;"   "&amp;VLOOKUP(MID('Produktplan Stammdaten'!A572,1,2),tab_Produktplan[],2,FALSE))</f>
        <v>57   Wirtschaft und Tourismus</v>
      </c>
      <c r="B622" s="25" t="str">
        <f>IF(LEN('Produktplan Stammdaten'!A572)&lt;3,"",MID('Produktplan Stammdaten'!A572,1,5)&amp;"   "&amp;VLOOKUP(MID('Produktplan Stammdaten'!A572,1,5),tab_Produktplan[],2,FALSE))</f>
        <v>57.10   Wirtschaftsförderung</v>
      </c>
      <c r="C622" s="25" t="str">
        <f>IF(LEN('Produktplan Stammdaten'!A572)&lt;8,"",MID('Produktplan Stammdaten'!A572,1,8)&amp;"   "&amp;VLOOKUP(MID('Produktplan Stammdaten'!A572,1,8),tab_Produktplan[],2,FALSE))</f>
        <v>57.10.04   Marketing und Akquisition</v>
      </c>
      <c r="D622" s="25" t="str">
        <f>IF(LEN('Produktplan Stammdaten'!A572)&lt;9,"",MID('Produktplan Stammdaten'!A572,1,11)&amp;"   "&amp;VLOOKUP(MID('Produktplan Stammdaten'!A572,1,11),tab_Produktplan[],2,FALSE))</f>
        <v/>
      </c>
      <c r="E622" s="25" t="str">
        <f>IF('Produktplan Stammdaten'!C572="","",'Produktplan Stammdaten'!C572)</f>
        <v>x</v>
      </c>
    </row>
    <row r="623" spans="1:5" x14ac:dyDescent="0.2">
      <c r="A623" s="25" t="str">
        <f>IF('Produktplan Stammdaten'!A573="","",MID('Produktplan Stammdaten'!A573,1,2)&amp;"   "&amp;VLOOKUP(MID('Produktplan Stammdaten'!A573,1,2),tab_Produktplan[],2,FALSE))</f>
        <v>57   Wirtschaft und Tourismus</v>
      </c>
      <c r="B623" s="25" t="str">
        <f>IF(LEN('Produktplan Stammdaten'!A573)&lt;3,"",MID('Produktplan Stammdaten'!A573,1,5)&amp;"   "&amp;VLOOKUP(MID('Produktplan Stammdaten'!A573,1,5),tab_Produktplan[],2,FALSE))</f>
        <v>57.10   Wirtschaftsförderung</v>
      </c>
      <c r="C623" s="25" t="str">
        <f>IF(LEN('Produktplan Stammdaten'!A573)&lt;8,"",MID('Produktplan Stammdaten'!A573,1,8)&amp;"   "&amp;VLOOKUP(MID('Produktplan Stammdaten'!A573,1,8),tab_Produktplan[],2,FALSE))</f>
        <v>57.10.05   Beschäftigungs- und Arbeitsförderung</v>
      </c>
      <c r="D623" s="25" t="str">
        <f>IF(LEN('Produktplan Stammdaten'!A573)&lt;9,"",MID('Produktplan Stammdaten'!A573,1,11)&amp;"   "&amp;VLOOKUP(MID('Produktplan Stammdaten'!A573,1,11),tab_Produktplan[],2,FALSE))</f>
        <v/>
      </c>
      <c r="E623" s="25" t="str">
        <f>IF('Produktplan Stammdaten'!C573="","",'Produktplan Stammdaten'!C573)</f>
        <v>x</v>
      </c>
    </row>
    <row r="624" spans="1:5" x14ac:dyDescent="0.2">
      <c r="A624" s="25" t="str">
        <f>IF('Produktplan Stammdaten'!A574="","",MID('Produktplan Stammdaten'!A574,1,2)&amp;"   "&amp;VLOOKUP(MID('Produktplan Stammdaten'!A574,1,2),tab_Produktplan[],2,FALSE))</f>
        <v>57   Wirtschaft und Tourismus</v>
      </c>
      <c r="B624" s="25" t="str">
        <f>IF(LEN('Produktplan Stammdaten'!A574)&lt;3,"",MID('Produktplan Stammdaten'!A574,1,5)&amp;"   "&amp;VLOOKUP(MID('Produktplan Stammdaten'!A574,1,5),tab_Produktplan[],2,FALSE))</f>
        <v>57.30   Allgemeine Einrichtungen und Unternehmen</v>
      </c>
      <c r="C624" s="25" t="str">
        <f>IF(LEN('Produktplan Stammdaten'!A574)&lt;8,"",MID('Produktplan Stammdaten'!A574,1,8)&amp;"   "&amp;VLOOKUP(MID('Produktplan Stammdaten'!A574,1,8),tab_Produktplan[],2,FALSE))</f>
        <v/>
      </c>
      <c r="D624" s="25" t="str">
        <f>IF(LEN('Produktplan Stammdaten'!A574)&lt;9,"",MID('Produktplan Stammdaten'!A574,1,11)&amp;"   "&amp;VLOOKUP(MID('Produktplan Stammdaten'!A574,1,11),tab_Produktplan[],2,FALSE))</f>
        <v/>
      </c>
      <c r="E624" s="25" t="str">
        <f>IF('Produktplan Stammdaten'!C574="","",'Produktplan Stammdaten'!C574)</f>
        <v>x</v>
      </c>
    </row>
    <row r="625" spans="1:5" x14ac:dyDescent="0.2">
      <c r="A625" s="25" t="str">
        <f>IF('Produktplan Stammdaten'!A575="","",MID('Produktplan Stammdaten'!A575,1,2)&amp;"   "&amp;VLOOKUP(MID('Produktplan Stammdaten'!A575,1,2),tab_Produktplan[],2,FALSE))</f>
        <v>57   Wirtschaft und Tourismus</v>
      </c>
      <c r="B625" s="25" t="str">
        <f>IF(LEN('Produktplan Stammdaten'!A575)&lt;3,"",MID('Produktplan Stammdaten'!A575,1,5)&amp;"   "&amp;VLOOKUP(MID('Produktplan Stammdaten'!A575,1,5),tab_Produktplan[],2,FALSE))</f>
        <v>57.30   Allgemeine Einrichtungen und Unternehmen</v>
      </c>
      <c r="C625" s="25" t="str">
        <f>IF(LEN('Produktplan Stammdaten'!A575)&lt;8,"",MID('Produktplan Stammdaten'!A575,1,8)&amp;"   "&amp;VLOOKUP(MID('Produktplan Stammdaten'!A575,1,8),tab_Produktplan[],2,FALSE))</f>
        <v>57.30.01   Schlachtviehmärkte</v>
      </c>
      <c r="D625" s="25" t="str">
        <f>IF(LEN('Produktplan Stammdaten'!A575)&lt;9,"",MID('Produktplan Stammdaten'!A575,1,11)&amp;"   "&amp;VLOOKUP(MID('Produktplan Stammdaten'!A575,1,11),tab_Produktplan[],2,FALSE))</f>
        <v/>
      </c>
      <c r="E625" s="25" t="str">
        <f>IF('Produktplan Stammdaten'!C575="","",'Produktplan Stammdaten'!C575)</f>
        <v>x</v>
      </c>
    </row>
    <row r="626" spans="1:5" x14ac:dyDescent="0.2">
      <c r="A626" s="25" t="str">
        <f>IF('Produktplan Stammdaten'!A576="","",MID('Produktplan Stammdaten'!A576,1,2)&amp;"   "&amp;VLOOKUP(MID('Produktplan Stammdaten'!A576,1,2),tab_Produktplan[],2,FALSE))</f>
        <v>57   Wirtschaft und Tourismus</v>
      </c>
      <c r="B626" s="25" t="str">
        <f>IF(LEN('Produktplan Stammdaten'!A576)&lt;3,"",MID('Produktplan Stammdaten'!A576,1,5)&amp;"   "&amp;VLOOKUP(MID('Produktplan Stammdaten'!A576,1,5),tab_Produktplan[],2,FALSE))</f>
        <v>57.30   Allgemeine Einrichtungen und Unternehmen</v>
      </c>
      <c r="C626" s="25" t="str">
        <f>IF(LEN('Produktplan Stammdaten'!A576)&lt;8,"",MID('Produktplan Stammdaten'!A576,1,8)&amp;"   "&amp;VLOOKUP(MID('Produktplan Stammdaten'!A576,1,8),tab_Produktplan[],2,FALSE))</f>
        <v>57.30.02   Waschplatte</v>
      </c>
      <c r="D626" s="25" t="str">
        <f>IF(LEN('Produktplan Stammdaten'!A576)&lt;9,"",MID('Produktplan Stammdaten'!A576,1,11)&amp;"   "&amp;VLOOKUP(MID('Produktplan Stammdaten'!A576,1,11),tab_Produktplan[],2,FALSE))</f>
        <v/>
      </c>
      <c r="E626" s="25" t="str">
        <f>IF('Produktplan Stammdaten'!C576="","",'Produktplan Stammdaten'!C576)</f>
        <v>x</v>
      </c>
    </row>
    <row r="627" spans="1:5" x14ac:dyDescent="0.2">
      <c r="A627" s="25" t="str">
        <f>IF('Produktplan Stammdaten'!A577="","",MID('Produktplan Stammdaten'!A577,1,2)&amp;"   "&amp;VLOOKUP(MID('Produktplan Stammdaten'!A577,1,2),tab_Produktplan[],2,FALSE))</f>
        <v>57   Wirtschaft und Tourismus</v>
      </c>
      <c r="B627" s="25" t="str">
        <f>IF(LEN('Produktplan Stammdaten'!A577)&lt;3,"",MID('Produktplan Stammdaten'!A577,1,5)&amp;"   "&amp;VLOOKUP(MID('Produktplan Stammdaten'!A577,1,5),tab_Produktplan[],2,FALSE))</f>
        <v>57.30   Allgemeine Einrichtungen und Unternehmen</v>
      </c>
      <c r="C627" s="25" t="str">
        <f>IF(LEN('Produktplan Stammdaten'!A577)&lt;8,"",MID('Produktplan Stammdaten'!A577,1,8)&amp;"   "&amp;VLOOKUP(MID('Produktplan Stammdaten'!A577,1,8),tab_Produktplan[],2,FALSE))</f>
        <v>57.30.03   Schlachteinrichtung</v>
      </c>
      <c r="D627" s="25" t="str">
        <f>IF(LEN('Produktplan Stammdaten'!A577)&lt;9,"",MID('Produktplan Stammdaten'!A577,1,11)&amp;"   "&amp;VLOOKUP(MID('Produktplan Stammdaten'!A577,1,11),tab_Produktplan[],2,FALSE))</f>
        <v/>
      </c>
      <c r="E627" s="25" t="str">
        <f>IF('Produktplan Stammdaten'!C577="","",'Produktplan Stammdaten'!C577)</f>
        <v>x</v>
      </c>
    </row>
    <row r="628" spans="1:5" x14ac:dyDescent="0.2">
      <c r="A628" s="25" t="str">
        <f>IF('Produktplan Stammdaten'!A578="","",MID('Produktplan Stammdaten'!A578,1,2)&amp;"   "&amp;VLOOKUP(MID('Produktplan Stammdaten'!A578,1,2),tab_Produktplan[],2,FALSE))</f>
        <v>57   Wirtschaft und Tourismus</v>
      </c>
      <c r="B628" s="25" t="str">
        <f>IF(LEN('Produktplan Stammdaten'!A578)&lt;3,"",MID('Produktplan Stammdaten'!A578,1,5)&amp;"   "&amp;VLOOKUP(MID('Produktplan Stammdaten'!A578,1,5),tab_Produktplan[],2,FALSE))</f>
        <v>57.30   Allgemeine Einrichtungen und Unternehmen</v>
      </c>
      <c r="C628" s="25" t="str">
        <f>IF(LEN('Produktplan Stammdaten'!A578)&lt;8,"",MID('Produktplan Stammdaten'!A578,1,8)&amp;"   "&amp;VLOOKUP(MID('Produktplan Stammdaten'!A578,1,8),tab_Produktplan[],2,FALSE))</f>
        <v>57.30.04   Isolierschlachtbetrieb</v>
      </c>
      <c r="D628" s="25" t="str">
        <f>IF(LEN('Produktplan Stammdaten'!A578)&lt;9,"",MID('Produktplan Stammdaten'!A578,1,11)&amp;"   "&amp;VLOOKUP(MID('Produktplan Stammdaten'!A578,1,11),tab_Produktplan[],2,FALSE))</f>
        <v/>
      </c>
      <c r="E628" s="25" t="str">
        <f>IF('Produktplan Stammdaten'!C578="","",'Produktplan Stammdaten'!C578)</f>
        <v>x</v>
      </c>
    </row>
    <row r="629" spans="1:5" x14ac:dyDescent="0.2">
      <c r="A629" s="25" t="str">
        <f>IF('Produktplan Stammdaten'!A579="","",MID('Produktplan Stammdaten'!A579,1,2)&amp;"   "&amp;VLOOKUP(MID('Produktplan Stammdaten'!A579,1,2),tab_Produktplan[],2,FALSE))</f>
        <v>57   Wirtschaft und Tourismus</v>
      </c>
      <c r="B629" s="25" t="str">
        <f>IF(LEN('Produktplan Stammdaten'!A579)&lt;3,"",MID('Produktplan Stammdaten'!A579,1,5)&amp;"   "&amp;VLOOKUP(MID('Produktplan Stammdaten'!A579,1,5),tab_Produktplan[],2,FALSE))</f>
        <v>57.30   Allgemeine Einrichtungen und Unternehmen</v>
      </c>
      <c r="C629" s="25" t="str">
        <f>IF(LEN('Produktplan Stammdaten'!A579)&lt;8,"",MID('Produktplan Stammdaten'!A579,1,8)&amp;"   "&amp;VLOOKUP(MID('Produktplan Stammdaten'!A579,1,8),tab_Produktplan[],2,FALSE))</f>
        <v>57.30.05   Großmärkte</v>
      </c>
      <c r="D629" s="25" t="str">
        <f>IF(LEN('Produktplan Stammdaten'!A579)&lt;9,"",MID('Produktplan Stammdaten'!A579,1,11)&amp;"   "&amp;VLOOKUP(MID('Produktplan Stammdaten'!A579,1,11),tab_Produktplan[],2,FALSE))</f>
        <v/>
      </c>
      <c r="E629" s="25" t="str">
        <f>IF('Produktplan Stammdaten'!C579="","",'Produktplan Stammdaten'!C579)</f>
        <v>x</v>
      </c>
    </row>
    <row r="630" spans="1:5" x14ac:dyDescent="0.2">
      <c r="A630" s="25" t="str">
        <f>IF('Produktplan Stammdaten'!A580="","",MID('Produktplan Stammdaten'!A580,1,2)&amp;"   "&amp;VLOOKUP(MID('Produktplan Stammdaten'!A580,1,2),tab_Produktplan[],2,FALSE))</f>
        <v>57   Wirtschaft und Tourismus</v>
      </c>
      <c r="B630" s="25" t="str">
        <f>IF(LEN('Produktplan Stammdaten'!A580)&lt;3,"",MID('Produktplan Stammdaten'!A580,1,5)&amp;"   "&amp;VLOOKUP(MID('Produktplan Stammdaten'!A580,1,5),tab_Produktplan[],2,FALSE))</f>
        <v>57.30   Allgemeine Einrichtungen und Unternehmen</v>
      </c>
      <c r="C630" s="25" t="str">
        <f>IF(LEN('Produktplan Stammdaten'!A580)&lt;8,"",MID('Produktplan Stammdaten'!A580,1,8)&amp;"   "&amp;VLOOKUP(MID('Produktplan Stammdaten'!A580,1,8),tab_Produktplan[],2,FALSE))</f>
        <v>57.30.06   Wochenmärkte</v>
      </c>
      <c r="D630" s="25" t="str">
        <f>IF(LEN('Produktplan Stammdaten'!A580)&lt;9,"",MID('Produktplan Stammdaten'!A580,1,11)&amp;"   "&amp;VLOOKUP(MID('Produktplan Stammdaten'!A580,1,11),tab_Produktplan[],2,FALSE))</f>
        <v/>
      </c>
      <c r="E630" s="25" t="str">
        <f>IF('Produktplan Stammdaten'!C580="","",'Produktplan Stammdaten'!C580)</f>
        <v>x</v>
      </c>
    </row>
    <row r="631" spans="1:5" x14ac:dyDescent="0.2">
      <c r="A631" s="25" t="str">
        <f>IF('Produktplan Stammdaten'!A581="","",MID('Produktplan Stammdaten'!A581,1,2)&amp;"   "&amp;VLOOKUP(MID('Produktplan Stammdaten'!A581,1,2),tab_Produktplan[],2,FALSE))</f>
        <v>57   Wirtschaft und Tourismus</v>
      </c>
      <c r="B631" s="25" t="str">
        <f>IF(LEN('Produktplan Stammdaten'!A581)&lt;3,"",MID('Produktplan Stammdaten'!A581,1,5)&amp;"   "&amp;VLOOKUP(MID('Produktplan Stammdaten'!A581,1,5),tab_Produktplan[],2,FALSE))</f>
        <v>57.30   Allgemeine Einrichtungen und Unternehmen</v>
      </c>
      <c r="C631" s="25" t="str">
        <f>IF(LEN('Produktplan Stammdaten'!A581)&lt;8,"",MID('Produktplan Stammdaten'!A581,1,8)&amp;"   "&amp;VLOOKUP(MID('Produktplan Stammdaten'!A581,1,8),tab_Produktplan[],2,FALSE))</f>
        <v>57.30.07   Jahrmärkte und sonstige Veranstaltungen</v>
      </c>
      <c r="D631" s="25" t="str">
        <f>IF(LEN('Produktplan Stammdaten'!A581)&lt;9,"",MID('Produktplan Stammdaten'!A581,1,11)&amp;"   "&amp;VLOOKUP(MID('Produktplan Stammdaten'!A581,1,11),tab_Produktplan[],2,FALSE))</f>
        <v/>
      </c>
      <c r="E631" s="25" t="str">
        <f>IF('Produktplan Stammdaten'!C581="","",'Produktplan Stammdaten'!C581)</f>
        <v>x</v>
      </c>
    </row>
    <row r="632" spans="1:5" x14ac:dyDescent="0.2">
      <c r="A632" s="25" t="str">
        <f>IF('Produktplan Stammdaten'!A582="","",MID('Produktplan Stammdaten'!A582,1,2)&amp;"   "&amp;VLOOKUP(MID('Produktplan Stammdaten'!A582,1,2),tab_Produktplan[],2,FALSE))</f>
        <v>57   Wirtschaft und Tourismus</v>
      </c>
      <c r="B632" s="25" t="str">
        <f>IF(LEN('Produktplan Stammdaten'!A582)&lt;3,"",MID('Produktplan Stammdaten'!A582,1,5)&amp;"   "&amp;VLOOKUP(MID('Produktplan Stammdaten'!A582,1,5),tab_Produktplan[],2,FALSE))</f>
        <v>57.30   Allgemeine Einrichtungen und Unternehmen</v>
      </c>
      <c r="C632" s="25" t="str">
        <f>IF(LEN('Produktplan Stammdaten'!A582)&lt;8,"",MID('Produktplan Stammdaten'!A582,1,8)&amp;"   "&amp;VLOOKUP(MID('Produktplan Stammdaten'!A582,1,8),tab_Produktplan[],2,FALSE))</f>
        <v>57.30.08   Festhallen und Festplätze</v>
      </c>
      <c r="D632" s="25" t="str">
        <f>IF(LEN('Produktplan Stammdaten'!A582)&lt;9,"",MID('Produktplan Stammdaten'!A582,1,11)&amp;"   "&amp;VLOOKUP(MID('Produktplan Stammdaten'!A582,1,11),tab_Produktplan[],2,FALSE))</f>
        <v/>
      </c>
      <c r="E632" s="25" t="str">
        <f>IF('Produktplan Stammdaten'!C582="","",'Produktplan Stammdaten'!C582)</f>
        <v>x</v>
      </c>
    </row>
    <row r="633" spans="1:5" x14ac:dyDescent="0.2">
      <c r="A633" s="25" t="str">
        <f>IF('Produktplan Stammdaten'!A583="","",MID('Produktplan Stammdaten'!A583,1,2)&amp;"   "&amp;VLOOKUP(MID('Produktplan Stammdaten'!A583,1,2),tab_Produktplan[],2,FALSE))</f>
        <v>57   Wirtschaft und Tourismus</v>
      </c>
      <c r="B633" s="25" t="str">
        <f>IF(LEN('Produktplan Stammdaten'!A583)&lt;3,"",MID('Produktplan Stammdaten'!A583,1,5)&amp;"   "&amp;VLOOKUP(MID('Produktplan Stammdaten'!A583,1,5),tab_Produktplan[],2,FALSE))</f>
        <v>57.50   Tourismus</v>
      </c>
      <c r="C633" s="25" t="str">
        <f>IF(LEN('Produktplan Stammdaten'!A583)&lt;8,"",MID('Produktplan Stammdaten'!A583,1,8)&amp;"   "&amp;VLOOKUP(MID('Produktplan Stammdaten'!A583,1,8),tab_Produktplan[],2,FALSE))</f>
        <v/>
      </c>
      <c r="D633" s="25" t="str">
        <f>IF(LEN('Produktplan Stammdaten'!A583)&lt;9,"",MID('Produktplan Stammdaten'!A583,1,11)&amp;"   "&amp;VLOOKUP(MID('Produktplan Stammdaten'!A583,1,11),tab_Produktplan[],2,FALSE))</f>
        <v/>
      </c>
      <c r="E633" s="25" t="str">
        <f>IF('Produktplan Stammdaten'!C583="","",'Produktplan Stammdaten'!C583)</f>
        <v>x</v>
      </c>
    </row>
    <row r="634" spans="1:5" x14ac:dyDescent="0.2">
      <c r="A634" s="25" t="str">
        <f>IF('Produktplan Stammdaten'!A584="","",MID('Produktplan Stammdaten'!A584,1,2)&amp;"   "&amp;VLOOKUP(MID('Produktplan Stammdaten'!A584,1,2),tab_Produktplan[],2,FALSE))</f>
        <v>61   Allgemeine Finanzwirtschaft</v>
      </c>
      <c r="B634" s="25" t="str">
        <f>IF(LEN('Produktplan Stammdaten'!A584)&lt;3,"",MID('Produktplan Stammdaten'!A584,1,5)&amp;"   "&amp;VLOOKUP(MID('Produktplan Stammdaten'!A584,1,5),tab_Produktplan[],2,FALSE))</f>
        <v/>
      </c>
      <c r="C634" s="25" t="str">
        <f>IF(LEN('Produktplan Stammdaten'!A584)&lt;8,"",MID('Produktplan Stammdaten'!A584,1,8)&amp;"   "&amp;VLOOKUP(MID('Produktplan Stammdaten'!A584,1,8),tab_Produktplan[],2,FALSE))</f>
        <v/>
      </c>
      <c r="D634" s="25" t="str">
        <f>IF(LEN('Produktplan Stammdaten'!A584)&lt;9,"",MID('Produktplan Stammdaten'!A584,1,11)&amp;"   "&amp;VLOOKUP(MID('Produktplan Stammdaten'!A584,1,11),tab_Produktplan[],2,FALSE))</f>
        <v/>
      </c>
      <c r="E634" s="25" t="str">
        <f>IF('Produktplan Stammdaten'!C584="","",'Produktplan Stammdaten'!C584)</f>
        <v>x</v>
      </c>
    </row>
    <row r="635" spans="1:5" ht="25.5" x14ac:dyDescent="0.2">
      <c r="A635" s="25" t="str">
        <f>IF('Produktplan Stammdaten'!A585="","",MID('Produktplan Stammdaten'!A585,1,2)&amp;"   "&amp;VLOOKUP(MID('Produktplan Stammdaten'!A585,1,2),tab_Produktplan[],2,FALSE))</f>
        <v>61   Allgemeine Finanzwirtschaft</v>
      </c>
      <c r="B635" s="25" t="str">
        <f>IF(LEN('Produktplan Stammdaten'!A585)&lt;3,"",MID('Produktplan Stammdaten'!A585,1,5)&amp;"   "&amp;VLOOKUP(MID('Produktplan Stammdaten'!A585,1,5),tab_Produktplan[],2,FALSE))</f>
        <v>61.10   Steuern, allgemeine Zuweisungen, allgemeine Umlagen</v>
      </c>
      <c r="C635" s="25" t="str">
        <f>IF(LEN('Produktplan Stammdaten'!A585)&lt;8,"",MID('Produktplan Stammdaten'!A585,1,8)&amp;"   "&amp;VLOOKUP(MID('Produktplan Stammdaten'!A585,1,8),tab_Produktplan[],2,FALSE))</f>
        <v/>
      </c>
      <c r="D635" s="25" t="str">
        <f>IF(LEN('Produktplan Stammdaten'!A585)&lt;9,"",MID('Produktplan Stammdaten'!A585,1,11)&amp;"   "&amp;VLOOKUP(MID('Produktplan Stammdaten'!A585,1,11),tab_Produktplan[],2,FALSE))</f>
        <v/>
      </c>
      <c r="E635" s="25" t="str">
        <f>IF('Produktplan Stammdaten'!C585="","",'Produktplan Stammdaten'!C585)</f>
        <v>x</v>
      </c>
    </row>
    <row r="636" spans="1:5" x14ac:dyDescent="0.2">
      <c r="A636" s="25" t="str">
        <f>IF('Produktplan Stammdaten'!A586="","",MID('Produktplan Stammdaten'!A586,1,2)&amp;"   "&amp;VLOOKUP(MID('Produktplan Stammdaten'!A586,1,2),tab_Produktplan[],2,FALSE))</f>
        <v>61   Allgemeine Finanzwirtschaft</v>
      </c>
      <c r="B636" s="25" t="str">
        <f>IF(LEN('Produktplan Stammdaten'!A586)&lt;3,"",MID('Produktplan Stammdaten'!A586,1,5)&amp;"   "&amp;VLOOKUP(MID('Produktplan Stammdaten'!A586,1,5),tab_Produktplan[],2,FALSE))</f>
        <v>61.20   Sonstige allgemeine Finanzwirtschaft</v>
      </c>
      <c r="C636" s="25" t="str">
        <f>IF(LEN('Produktplan Stammdaten'!A586)&lt;8,"",MID('Produktplan Stammdaten'!A586,1,8)&amp;"   "&amp;VLOOKUP(MID('Produktplan Stammdaten'!A586,1,8),tab_Produktplan[],2,FALSE))</f>
        <v/>
      </c>
      <c r="D636" s="25" t="str">
        <f>IF(LEN('Produktplan Stammdaten'!A586)&lt;9,"",MID('Produktplan Stammdaten'!A586,1,11)&amp;"   "&amp;VLOOKUP(MID('Produktplan Stammdaten'!A586,1,11),tab_Produktplan[],2,FALSE))</f>
        <v/>
      </c>
      <c r="E636" s="25" t="str">
        <f>IF('Produktplan Stammdaten'!C586="","",'Produktplan Stammdaten'!C586)</f>
        <v>x</v>
      </c>
    </row>
    <row r="637" spans="1:5" ht="25.5" x14ac:dyDescent="0.2">
      <c r="A637" s="25" t="str">
        <f>IF('Produktplan Stammdaten'!A587="","",MID('Produktplan Stammdaten'!A587,1,2)&amp;"   "&amp;VLOOKUP(MID('Produktplan Stammdaten'!A587,1,2),tab_Produktplan[],2,FALSE))</f>
        <v>61   Allgemeine Finanzwirtschaft</v>
      </c>
      <c r="B637" s="25" t="str">
        <f>IF(LEN('Produktplan Stammdaten'!A587)&lt;3,"",MID('Produktplan Stammdaten'!A587,1,5)&amp;"   "&amp;VLOOKUP(MID('Produktplan Stammdaten'!A587,1,5),tab_Produktplan[],2,FALSE))</f>
        <v>61.30   Jahresabschlussbuchungen, Abwicklung der Vorjahre</v>
      </c>
      <c r="C637" s="25" t="str">
        <f>IF(LEN('Produktplan Stammdaten'!A587)&lt;8,"",MID('Produktplan Stammdaten'!A587,1,8)&amp;"   "&amp;VLOOKUP(MID('Produktplan Stammdaten'!A587,1,8),tab_Produktplan[],2,FALSE))</f>
        <v/>
      </c>
      <c r="D637" s="25" t="str">
        <f>IF(LEN('Produktplan Stammdaten'!A587)&lt;9,"",MID('Produktplan Stammdaten'!A587,1,11)&amp;"   "&amp;VLOOKUP(MID('Produktplan Stammdaten'!A587,1,11),tab_Produktplan[],2,FALSE))</f>
        <v/>
      </c>
      <c r="E637" s="25" t="str">
        <f>IF('Produktplan Stammdaten'!C587="","",'Produktplan Stammdaten'!C587)</f>
        <v>x</v>
      </c>
    </row>
  </sheetData>
  <sheetProtection algorithmName="SHA-512" hashValue="/6YJyVVdcJh87Ki/f95zRdVTteO1CLD2tK29VJSE3rCfcKI2+eks8pJwBB1Z4eBtipAjz12TxqavSPtoNeebxw==" saltValue="O8AlzdsBuHrNeKzAgabxDw==" spinCount="100000" sheet="1" objects="1" scenarios="1" formatColumns="0" formatRows="0" deleteColumns="0" deleteRows="0" sort="0" autoFilter="0" pivotTables="0"/>
  <mergeCells count="3">
    <mergeCell ref="A1:D1"/>
    <mergeCell ref="A3:D3"/>
    <mergeCell ref="A4:D4"/>
  </mergeCells>
  <pageMargins left="0.70866141732283472" right="0.70866141732283472" top="0.78740157480314965" bottom="0.78740157480314965" header="0.31496062992125984" footer="0.31496062992125984"/>
  <pageSetup paperSize="9" scale="65" fitToHeight="0" orientation="landscape" verticalDpi="0" r:id="rId1"/>
  <headerFooter>
    <oddFooter>&amp;R&amp;A    Seite &amp;P von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637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15.7109375" style="2" customWidth="1"/>
    <col min="2" max="2" width="35.7109375" style="2" customWidth="1"/>
    <col min="3" max="3" width="15.7109375" style="2" customWidth="1"/>
    <col min="4" max="4" width="35.7109375" style="2" customWidth="1"/>
    <col min="5" max="5" width="15.7109375" style="2" customWidth="1"/>
    <col min="6" max="6" width="35.7109375" style="3" customWidth="1"/>
    <col min="7" max="7" width="17.7109375" style="3" bestFit="1" customWidth="1"/>
    <col min="8" max="8" width="35.7109375" style="3" customWidth="1"/>
    <col min="9" max="9" width="19.7109375" style="2" bestFit="1" customWidth="1"/>
    <col min="10" max="16384" width="11.42578125" style="2"/>
  </cols>
  <sheetData>
    <row r="1" spans="1:9" ht="23.25" x14ac:dyDescent="0.35">
      <c r="A1" s="41" t="s">
        <v>1182</v>
      </c>
      <c r="B1" s="41"/>
      <c r="C1" s="41"/>
      <c r="D1" s="41"/>
      <c r="E1" s="41"/>
      <c r="F1" s="41"/>
      <c r="G1" s="41"/>
      <c r="H1" s="41"/>
    </row>
    <row r="2" spans="1:9" ht="25.5" customHeight="1" x14ac:dyDescent="0.35">
      <c r="A2" s="44"/>
      <c r="B2" s="44"/>
      <c r="C2" s="5"/>
      <c r="D2" s="5"/>
      <c r="F2" s="2"/>
      <c r="G2" s="2"/>
      <c r="H2" s="2"/>
    </row>
    <row r="3" spans="1:9" x14ac:dyDescent="0.2">
      <c r="A3" s="40" t="s">
        <v>1184</v>
      </c>
      <c r="B3" s="40"/>
      <c r="C3" s="40"/>
      <c r="D3" s="40"/>
      <c r="E3" s="40"/>
      <c r="F3" s="40"/>
      <c r="G3" s="40"/>
      <c r="H3" s="40"/>
    </row>
    <row r="4" spans="1:9" s="7" customFormat="1" x14ac:dyDescent="0.2">
      <c r="A4" s="40" t="s">
        <v>1219</v>
      </c>
      <c r="B4" s="40"/>
      <c r="C4" s="40"/>
      <c r="D4" s="40"/>
      <c r="E4" s="40"/>
      <c r="F4" s="40"/>
      <c r="G4" s="40"/>
      <c r="H4" s="40"/>
    </row>
    <row r="5" spans="1:9" x14ac:dyDescent="0.2">
      <c r="A5" s="7"/>
      <c r="B5" s="7"/>
      <c r="C5" s="7"/>
      <c r="D5" s="7"/>
      <c r="F5" s="2"/>
      <c r="G5" s="2"/>
      <c r="H5" s="2"/>
    </row>
    <row r="6" spans="1:9" x14ac:dyDescent="0.2">
      <c r="A6" s="4" t="s">
        <v>1183</v>
      </c>
      <c r="B6" s="4"/>
      <c r="D6" s="18">
        <f>'Produktplan Stammdaten'!C6</f>
        <v>43952</v>
      </c>
    </row>
    <row r="8" spans="1:9" x14ac:dyDescent="0.2">
      <c r="A8" s="2" t="s">
        <v>1177</v>
      </c>
      <c r="B8" s="2" t="s">
        <v>1132</v>
      </c>
      <c r="C8" s="2" t="s">
        <v>1178</v>
      </c>
      <c r="D8" s="2" t="s">
        <v>1133</v>
      </c>
      <c r="E8" s="2" t="s">
        <v>1179</v>
      </c>
      <c r="F8" s="3" t="s">
        <v>1134</v>
      </c>
      <c r="G8" s="3" t="s">
        <v>1180</v>
      </c>
      <c r="H8" s="3" t="s">
        <v>1156</v>
      </c>
      <c r="I8" s="2" t="s">
        <v>1192</v>
      </c>
    </row>
    <row r="9" spans="1:9" x14ac:dyDescent="0.2">
      <c r="A9" s="17" t="str">
        <f>IF('Produktplan Stammdaten'!A9="","",MID('Produktplan Stammdaten'!A9,1,2))</f>
        <v>11</v>
      </c>
      <c r="B9" s="17" t="str">
        <f>VLOOKUP(tab_getrennt[[#This Row],[Bereichsziffer]],tab_Produktplan[],2,FALSE)</f>
        <v>Innere Verwaltung</v>
      </c>
      <c r="C9" s="17" t="str">
        <f>IF(LEN('Produktplan Stammdaten'!A9)&lt;3,"",MID('Produktplan Stammdaten'!A9,1,5))</f>
        <v/>
      </c>
      <c r="D9" s="17" t="str">
        <f>IF(tab_getrennt[[#This Row],[Gruppenziffer]]="","",VLOOKUP(tab_getrennt[[#This Row],[Gruppenziffer]],tab_Produktplan[],2,FALSE))</f>
        <v/>
      </c>
      <c r="E9" s="17" t="str">
        <f>IF(LEN('Produktplan Stammdaten'!A9)&lt;8,"",MID('Produktplan Stammdaten'!A9,1,8))</f>
        <v/>
      </c>
      <c r="F9" s="17" t="str">
        <f>IF(tab_getrennt[[#This Row],[Produktziffer]]="","",VLOOKUP(tab_getrennt[[#This Row],[Produktziffer]],tab_Produktplan[],2,FALSE))</f>
        <v/>
      </c>
      <c r="G9" s="17" t="str">
        <f>IF(LEN('Produktplan Stammdaten'!A9)&lt;9,"",MID('Produktplan Stammdaten'!A9,1,11))</f>
        <v/>
      </c>
      <c r="H9" s="17" t="str">
        <f>IF(tab_getrennt[[#This Row],[Unterproduktziffer]]="","",VLOOKUP(MID('Produktplan Stammdaten'!A9,1,11),tab_Produktplan[],2,FALSE))</f>
        <v/>
      </c>
      <c r="I9" s="25" t="str">
        <f>IF('Produktplan Stammdaten'!C9="","",'Produktplan Stammdaten'!C9)</f>
        <v>x</v>
      </c>
    </row>
    <row r="10" spans="1:9" x14ac:dyDescent="0.2">
      <c r="A10" s="17" t="str">
        <f>IF('Produktplan Stammdaten'!A10="","",MID('Produktplan Stammdaten'!A10,1,2))</f>
        <v>11</v>
      </c>
      <c r="B10" s="17" t="str">
        <f>VLOOKUP(tab_getrennt[[#This Row],[Bereichsziffer]],tab_Produktplan[],2,FALSE)</f>
        <v>Innere Verwaltung</v>
      </c>
      <c r="C10" s="17" t="str">
        <f>IF(LEN('Produktplan Stammdaten'!A10)&lt;3,"",MID('Produktplan Stammdaten'!A10,1,5))</f>
        <v>11.10</v>
      </c>
      <c r="D10" s="17" t="str">
        <f>IF(tab_getrennt[[#This Row],[Gruppenziffer]]="","",VLOOKUP(tab_getrennt[[#This Row],[Gruppenziffer]],tab_Produktplan[],2,FALSE))</f>
        <v>Steuerung</v>
      </c>
      <c r="E10" s="17" t="str">
        <f>IF(LEN('Produktplan Stammdaten'!A10)&lt;8,"",MID('Produktplan Stammdaten'!A10,1,8))</f>
        <v/>
      </c>
      <c r="F10" s="17" t="str">
        <f>IF(tab_getrennt[[#This Row],[Produktziffer]]="","",VLOOKUP(tab_getrennt[[#This Row],[Produktziffer]],tab_Produktplan[],2,FALSE))</f>
        <v/>
      </c>
      <c r="G10" s="17" t="str">
        <f>IF(LEN('Produktplan Stammdaten'!A10)&lt;9,"",MID('Produktplan Stammdaten'!A10,1,11))</f>
        <v/>
      </c>
      <c r="H10" s="17" t="str">
        <f>IF(tab_getrennt[[#This Row],[Unterproduktziffer]]="","",VLOOKUP(MID('Produktplan Stammdaten'!A10,1,11),tab_Produktplan[],2,FALSE))</f>
        <v/>
      </c>
      <c r="I10" s="25" t="str">
        <f>IF('Produktplan Stammdaten'!C10="","",'Produktplan Stammdaten'!C10)</f>
        <v>x</v>
      </c>
    </row>
    <row r="11" spans="1:9" ht="25.5" x14ac:dyDescent="0.2">
      <c r="A11" s="17" t="str">
        <f>IF('Produktplan Stammdaten'!A11="","",MID('Produktplan Stammdaten'!A11,1,2))</f>
        <v>11</v>
      </c>
      <c r="B11" s="17" t="str">
        <f>VLOOKUP(tab_getrennt[[#This Row],[Bereichsziffer]],tab_Produktplan[],2,FALSE)</f>
        <v>Innere Verwaltung</v>
      </c>
      <c r="C11" s="17" t="str">
        <f>IF(LEN('Produktplan Stammdaten'!A11)&lt;3,"",MID('Produktplan Stammdaten'!A11,1,5))</f>
        <v>11.11</v>
      </c>
      <c r="D11" s="17" t="str">
        <f>IF(tab_getrennt[[#This Row],[Gruppenziffer]]="","",VLOOKUP(tab_getrennt[[#This Row],[Gruppenziffer]],tab_Produktplan[],2,FALSE))</f>
        <v>Organisation und Dokumentation kommunaler Willensbildung</v>
      </c>
      <c r="E11" s="17" t="str">
        <f>IF(LEN('Produktplan Stammdaten'!A11)&lt;8,"",MID('Produktplan Stammdaten'!A11,1,8))</f>
        <v/>
      </c>
      <c r="F11" s="17" t="str">
        <f>IF(tab_getrennt[[#This Row],[Produktziffer]]="","",VLOOKUP(tab_getrennt[[#This Row],[Produktziffer]],tab_Produktplan[],2,FALSE))</f>
        <v/>
      </c>
      <c r="G11" s="17" t="str">
        <f>IF(LEN('Produktplan Stammdaten'!A11)&lt;9,"",MID('Produktplan Stammdaten'!A11,1,11))</f>
        <v/>
      </c>
      <c r="H11" s="17" t="str">
        <f>IF(tab_getrennt[[#This Row],[Unterproduktziffer]]="","",VLOOKUP(MID('Produktplan Stammdaten'!A11,1,11),tab_Produktplan[],2,FALSE))</f>
        <v/>
      </c>
      <c r="I11" s="25" t="str">
        <f>IF('Produktplan Stammdaten'!C11="","",'Produktplan Stammdaten'!C11)</f>
        <v>x</v>
      </c>
    </row>
    <row r="12" spans="1:9" ht="25.5" x14ac:dyDescent="0.2">
      <c r="A12" s="17" t="str">
        <f>IF('Produktplan Stammdaten'!A12="","",MID('Produktplan Stammdaten'!A12,1,2))</f>
        <v>11</v>
      </c>
      <c r="B12" s="17" t="str">
        <f>VLOOKUP(tab_getrennt[[#This Row],[Bereichsziffer]],tab_Produktplan[],2,FALSE)</f>
        <v>Innere Verwaltung</v>
      </c>
      <c r="C12" s="17" t="str">
        <f>IF(LEN('Produktplan Stammdaten'!A12)&lt;3,"",MID('Produktplan Stammdaten'!A12,1,5))</f>
        <v>11.11</v>
      </c>
      <c r="D12" s="17" t="str">
        <f>IF(tab_getrennt[[#This Row],[Gruppenziffer]]="","",VLOOKUP(tab_getrennt[[#This Row],[Gruppenziffer]],tab_Produktplan[],2,FALSE))</f>
        <v>Organisation und Dokumentation kommunaler Willensbildung</v>
      </c>
      <c r="E12" s="17" t="str">
        <f>IF(LEN('Produktplan Stammdaten'!A12)&lt;8,"",MID('Produktplan Stammdaten'!A12,1,8))</f>
        <v>11.11.01</v>
      </c>
      <c r="F12" s="17" t="str">
        <f>IF(tab_getrennt[[#This Row],[Produktziffer]]="","",VLOOKUP(tab_getrennt[[#This Row],[Produktziffer]],tab_Produktplan[],2,FALSE))</f>
        <v>Geschäftsführung für den Gemeinderat / Kreistag und für seine Ausschüsse</v>
      </c>
      <c r="G12" s="17" t="str">
        <f>IF(LEN('Produktplan Stammdaten'!A12)&lt;9,"",MID('Produktplan Stammdaten'!A12,1,11))</f>
        <v/>
      </c>
      <c r="H12" s="17" t="str">
        <f>IF(tab_getrennt[[#This Row],[Unterproduktziffer]]="","",VLOOKUP(MID('Produktplan Stammdaten'!A12,1,11),tab_Produktplan[],2,FALSE))</f>
        <v/>
      </c>
      <c r="I12" s="25" t="str">
        <f>IF('Produktplan Stammdaten'!C12="","",'Produktplan Stammdaten'!C12)</f>
        <v>x</v>
      </c>
    </row>
    <row r="13" spans="1:9" ht="25.5" x14ac:dyDescent="0.2">
      <c r="A13" s="17" t="str">
        <f>IF('Produktplan Stammdaten'!A13="","",MID('Produktplan Stammdaten'!A13,1,2))</f>
        <v>11</v>
      </c>
      <c r="B13" s="17" t="str">
        <f>VLOOKUP(tab_getrennt[[#This Row],[Bereichsziffer]],tab_Produktplan[],2,FALSE)</f>
        <v>Innere Verwaltung</v>
      </c>
      <c r="C13" s="17" t="str">
        <f>IF(LEN('Produktplan Stammdaten'!A13)&lt;3,"",MID('Produktplan Stammdaten'!A13,1,5))</f>
        <v>11.11</v>
      </c>
      <c r="D13" s="17" t="str">
        <f>IF(tab_getrennt[[#This Row],[Gruppenziffer]]="","",VLOOKUP(tab_getrennt[[#This Row],[Gruppenziffer]],tab_Produktplan[],2,FALSE))</f>
        <v>Organisation und Dokumentation kommunaler Willensbildung</v>
      </c>
      <c r="E13" s="17" t="str">
        <f>IF(LEN('Produktplan Stammdaten'!A13)&lt;8,"",MID('Produktplan Stammdaten'!A13,1,8))</f>
        <v>11.11.02</v>
      </c>
      <c r="F13" s="17" t="str">
        <f>IF(tab_getrennt[[#This Row],[Produktziffer]]="","",VLOOKUP(tab_getrennt[[#This Row],[Produktziffer]],tab_Produktplan[],2,FALSE))</f>
        <v>Geschäftsführung für den Bezirksbeirat / Ortschaftsrat und sonstige Gremien</v>
      </c>
      <c r="G13" s="17" t="str">
        <f>IF(LEN('Produktplan Stammdaten'!A13)&lt;9,"",MID('Produktplan Stammdaten'!A13,1,11))</f>
        <v/>
      </c>
      <c r="H13" s="17" t="str">
        <f>IF(tab_getrennt[[#This Row],[Unterproduktziffer]]="","",VLOOKUP(MID('Produktplan Stammdaten'!A13,1,11),tab_Produktplan[],2,FALSE))</f>
        <v/>
      </c>
      <c r="I13" s="25" t="str">
        <f>IF('Produktplan Stammdaten'!C13="","",'Produktplan Stammdaten'!C13)</f>
        <v>x</v>
      </c>
    </row>
    <row r="14" spans="1:9" x14ac:dyDescent="0.2">
      <c r="A14" s="17" t="str">
        <f>IF('Produktplan Stammdaten'!A14="","",MID('Produktplan Stammdaten'!A14,1,2))</f>
        <v>11</v>
      </c>
      <c r="B14" s="17" t="str">
        <f>VLOOKUP(tab_getrennt[[#This Row],[Bereichsziffer]],tab_Produktplan[],2,FALSE)</f>
        <v>Innere Verwaltung</v>
      </c>
      <c r="C14" s="17" t="str">
        <f>IF(LEN('Produktplan Stammdaten'!A14)&lt;3,"",MID('Produktplan Stammdaten'!A14,1,5))</f>
        <v>11.12</v>
      </c>
      <c r="D14" s="17" t="str">
        <f>IF(tab_getrennt[[#This Row],[Gruppenziffer]]="","",VLOOKUP(tab_getrennt[[#This Row],[Gruppenziffer]],tab_Produktplan[],2,FALSE))</f>
        <v>Steuerungsunterstützung und Controlling</v>
      </c>
      <c r="E14" s="17" t="str">
        <f>IF(LEN('Produktplan Stammdaten'!A14)&lt;8,"",MID('Produktplan Stammdaten'!A14,1,8))</f>
        <v/>
      </c>
      <c r="F14" s="17" t="str">
        <f>IF(tab_getrennt[[#This Row],[Produktziffer]]="","",VLOOKUP(tab_getrennt[[#This Row],[Produktziffer]],tab_Produktplan[],2,FALSE))</f>
        <v/>
      </c>
      <c r="G14" s="17" t="str">
        <f>IF(LEN('Produktplan Stammdaten'!A14)&lt;9,"",MID('Produktplan Stammdaten'!A14,1,11))</f>
        <v/>
      </c>
      <c r="H14" s="17" t="str">
        <f>IF(tab_getrennt[[#This Row],[Unterproduktziffer]]="","",VLOOKUP(MID('Produktplan Stammdaten'!A14,1,11),tab_Produktplan[],2,FALSE))</f>
        <v/>
      </c>
      <c r="I14" s="25" t="str">
        <f>IF('Produktplan Stammdaten'!C14="","",'Produktplan Stammdaten'!C14)</f>
        <v>x</v>
      </c>
    </row>
    <row r="15" spans="1:9" ht="25.5" x14ac:dyDescent="0.2">
      <c r="A15" s="17" t="str">
        <f>IF('Produktplan Stammdaten'!A15="","",MID('Produktplan Stammdaten'!A15,1,2))</f>
        <v>11</v>
      </c>
      <c r="B15" s="17" t="str">
        <f>VLOOKUP(tab_getrennt[[#This Row],[Bereichsziffer]],tab_Produktplan[],2,FALSE)</f>
        <v>Innere Verwaltung</v>
      </c>
      <c r="C15" s="17" t="str">
        <f>IF(LEN('Produktplan Stammdaten'!A15)&lt;3,"",MID('Produktplan Stammdaten'!A15,1,5))</f>
        <v>11.12</v>
      </c>
      <c r="D15" s="17" t="str">
        <f>IF(tab_getrennt[[#This Row],[Gruppenziffer]]="","",VLOOKUP(tab_getrennt[[#This Row],[Gruppenziffer]],tab_Produktplan[],2,FALSE))</f>
        <v>Steuerungsunterstützung und Controlling</v>
      </c>
      <c r="E15" s="17" t="str">
        <f>IF(LEN('Produktplan Stammdaten'!A15)&lt;8,"",MID('Produktplan Stammdaten'!A15,1,8))</f>
        <v>11.12.01</v>
      </c>
      <c r="F15" s="17" t="str">
        <f>IF(tab_getrennt[[#This Row],[Produktziffer]]="","",VLOOKUP(tab_getrennt[[#This Row],[Produktziffer]],tab_Produktplan[],2,FALSE))</f>
        <v>Grundsätze, Strategien, Handlungsrahmen (Standards)</v>
      </c>
      <c r="G15" s="17" t="str">
        <f>IF(LEN('Produktplan Stammdaten'!A15)&lt;9,"",MID('Produktplan Stammdaten'!A15,1,11))</f>
        <v/>
      </c>
      <c r="H15" s="17" t="str">
        <f>IF(tab_getrennt[[#This Row],[Unterproduktziffer]]="","",VLOOKUP(MID('Produktplan Stammdaten'!A15,1,11),tab_Produktplan[],2,FALSE))</f>
        <v/>
      </c>
      <c r="I15" s="25" t="str">
        <f>IF('Produktplan Stammdaten'!C15="","",'Produktplan Stammdaten'!C15)</f>
        <v>x</v>
      </c>
    </row>
    <row r="16" spans="1:9" ht="25.5" x14ac:dyDescent="0.2">
      <c r="A16" s="17" t="str">
        <f>IF('Produktplan Stammdaten'!A16="","",MID('Produktplan Stammdaten'!A16,1,2))</f>
        <v>11</v>
      </c>
      <c r="B16" s="17" t="str">
        <f>VLOOKUP(tab_getrennt[[#This Row],[Bereichsziffer]],tab_Produktplan[],2,FALSE)</f>
        <v>Innere Verwaltung</v>
      </c>
      <c r="C16" s="17" t="str">
        <f>IF(LEN('Produktplan Stammdaten'!A16)&lt;3,"",MID('Produktplan Stammdaten'!A16,1,5))</f>
        <v>11.12</v>
      </c>
      <c r="D16" s="17" t="str">
        <f>IF(tab_getrennt[[#This Row],[Gruppenziffer]]="","",VLOOKUP(tab_getrennt[[#This Row],[Gruppenziffer]],tab_Produktplan[],2,FALSE))</f>
        <v>Steuerungsunterstützung und Controlling</v>
      </c>
      <c r="E16" s="17" t="str">
        <f>IF(LEN('Produktplan Stammdaten'!A16)&lt;8,"",MID('Produktplan Stammdaten'!A16,1,8))</f>
        <v>11.12.02</v>
      </c>
      <c r="F16" s="17" t="str">
        <f>IF(tab_getrennt[[#This Row],[Produktziffer]]="","",VLOOKUP(tab_getrennt[[#This Row],[Produktziffer]],tab_Produktplan[],2,FALSE))</f>
        <v>Ziel-, Leistungs- und Budgetvereinbarungen</v>
      </c>
      <c r="G16" s="17" t="str">
        <f>IF(LEN('Produktplan Stammdaten'!A16)&lt;9,"",MID('Produktplan Stammdaten'!A16,1,11))</f>
        <v/>
      </c>
      <c r="H16" s="17" t="str">
        <f>IF(tab_getrennt[[#This Row],[Unterproduktziffer]]="","",VLOOKUP(MID('Produktplan Stammdaten'!A16,1,11),tab_Produktplan[],2,FALSE))</f>
        <v/>
      </c>
      <c r="I16" s="25" t="str">
        <f>IF('Produktplan Stammdaten'!C16="","",'Produktplan Stammdaten'!C16)</f>
        <v>x</v>
      </c>
    </row>
    <row r="17" spans="1:9" ht="25.5" x14ac:dyDescent="0.2">
      <c r="A17" s="17" t="str">
        <f>IF('Produktplan Stammdaten'!A17="","",MID('Produktplan Stammdaten'!A17,1,2))</f>
        <v>11</v>
      </c>
      <c r="B17" s="17" t="str">
        <f>VLOOKUP(tab_getrennt[[#This Row],[Bereichsziffer]],tab_Produktplan[],2,FALSE)</f>
        <v>Innere Verwaltung</v>
      </c>
      <c r="C17" s="17" t="str">
        <f>IF(LEN('Produktplan Stammdaten'!A17)&lt;3,"",MID('Produktplan Stammdaten'!A17,1,5))</f>
        <v>11.12</v>
      </c>
      <c r="D17" s="17" t="str">
        <f>IF(tab_getrennt[[#This Row],[Gruppenziffer]]="","",VLOOKUP(tab_getrennt[[#This Row],[Gruppenziffer]],tab_Produktplan[],2,FALSE))</f>
        <v>Steuerungsunterstützung und Controlling</v>
      </c>
      <c r="E17" s="17" t="str">
        <f>IF(LEN('Produktplan Stammdaten'!A17)&lt;8,"",MID('Produktplan Stammdaten'!A17,1,8))</f>
        <v>11.12.03</v>
      </c>
      <c r="F17" s="17" t="str">
        <f>IF(tab_getrennt[[#This Row],[Produktziffer]]="","",VLOOKUP(tab_getrennt[[#This Row],[Produktziffer]],tab_Produktplan[],2,FALSE))</f>
        <v>Vollzug des Ziel-, Leistungs- und Budgetplans (Controlling)</v>
      </c>
      <c r="G17" s="17" t="str">
        <f>IF(LEN('Produktplan Stammdaten'!A17)&lt;9,"",MID('Produktplan Stammdaten'!A17,1,11))</f>
        <v/>
      </c>
      <c r="H17" s="17" t="str">
        <f>IF(tab_getrennt[[#This Row],[Unterproduktziffer]]="","",VLOOKUP(MID('Produktplan Stammdaten'!A17,1,11),tab_Produktplan[],2,FALSE))</f>
        <v/>
      </c>
      <c r="I17" s="25" t="str">
        <f>IF('Produktplan Stammdaten'!C17="","",'Produktplan Stammdaten'!C17)</f>
        <v>x</v>
      </c>
    </row>
    <row r="18" spans="1:9" ht="25.5" x14ac:dyDescent="0.2">
      <c r="A18" s="17" t="str">
        <f>IF('Produktplan Stammdaten'!A18="","",MID('Produktplan Stammdaten'!A18,1,2))</f>
        <v>11</v>
      </c>
      <c r="B18" s="17" t="str">
        <f>VLOOKUP(tab_getrennt[[#This Row],[Bereichsziffer]],tab_Produktplan[],2,FALSE)</f>
        <v>Innere Verwaltung</v>
      </c>
      <c r="C18" s="17" t="str">
        <f>IF(LEN('Produktplan Stammdaten'!A18)&lt;3,"",MID('Produktplan Stammdaten'!A18,1,5))</f>
        <v>11.12</v>
      </c>
      <c r="D18" s="17" t="str">
        <f>IF(tab_getrennt[[#This Row],[Gruppenziffer]]="","",VLOOKUP(tab_getrennt[[#This Row],[Gruppenziffer]],tab_Produktplan[],2,FALSE))</f>
        <v>Steuerungsunterstützung und Controlling</v>
      </c>
      <c r="E18" s="17" t="str">
        <f>IF(LEN('Produktplan Stammdaten'!A18)&lt;8,"",MID('Produktplan Stammdaten'!A18,1,8))</f>
        <v>11.12.04</v>
      </c>
      <c r="F18" s="17" t="str">
        <f>IF(tab_getrennt[[#This Row],[Produktziffer]]="","",VLOOKUP(tab_getrennt[[#This Row],[Produktziffer]],tab_Produktplan[],2,FALSE))</f>
        <v>Beteiligungsmanagement (einschl. Eigenbetriebe, Zweckverbände u. ä.)</v>
      </c>
      <c r="G18" s="17" t="str">
        <f>IF(LEN('Produktplan Stammdaten'!A18)&lt;9,"",MID('Produktplan Stammdaten'!A18,1,11))</f>
        <v/>
      </c>
      <c r="H18" s="17" t="str">
        <f>IF(tab_getrennt[[#This Row],[Unterproduktziffer]]="","",VLOOKUP(MID('Produktplan Stammdaten'!A18,1,11),tab_Produktplan[],2,FALSE))</f>
        <v/>
      </c>
      <c r="I18" s="25" t="str">
        <f>IF('Produktplan Stammdaten'!C18="","",'Produktplan Stammdaten'!C18)</f>
        <v>x</v>
      </c>
    </row>
    <row r="19" spans="1:9" x14ac:dyDescent="0.2">
      <c r="A19" s="17" t="str">
        <f>IF('Produktplan Stammdaten'!A19="","",MID('Produktplan Stammdaten'!A19,1,2))</f>
        <v>11</v>
      </c>
      <c r="B19" s="17" t="str">
        <f>VLOOKUP(tab_getrennt[[#This Row],[Bereichsziffer]],tab_Produktplan[],2,FALSE)</f>
        <v>Innere Verwaltung</v>
      </c>
      <c r="C19" s="17" t="str">
        <f>IF(LEN('Produktplan Stammdaten'!A19)&lt;3,"",MID('Produktplan Stammdaten'!A19,1,5))</f>
        <v>11.13</v>
      </c>
      <c r="D19" s="17" t="str">
        <f>IF(tab_getrennt[[#This Row],[Gruppenziffer]]="","",VLOOKUP(tab_getrennt[[#This Row],[Gruppenziffer]],tab_Produktplan[],2,FALSE))</f>
        <v>Rechnungsprüfung</v>
      </c>
      <c r="E19" s="17" t="str">
        <f>IF(LEN('Produktplan Stammdaten'!A19)&lt;8,"",MID('Produktplan Stammdaten'!A19,1,8))</f>
        <v/>
      </c>
      <c r="F19" s="17" t="str">
        <f>IF(tab_getrennt[[#This Row],[Produktziffer]]="","",VLOOKUP(tab_getrennt[[#This Row],[Produktziffer]],tab_Produktplan[],2,FALSE))</f>
        <v/>
      </c>
      <c r="G19" s="17" t="str">
        <f>IF(LEN('Produktplan Stammdaten'!A19)&lt;9,"",MID('Produktplan Stammdaten'!A19,1,11))</f>
        <v/>
      </c>
      <c r="H19" s="17" t="str">
        <f>IF(tab_getrennt[[#This Row],[Unterproduktziffer]]="","",VLOOKUP(MID('Produktplan Stammdaten'!A19,1,11),tab_Produktplan[],2,FALSE))</f>
        <v/>
      </c>
      <c r="I19" s="25" t="str">
        <f>IF('Produktplan Stammdaten'!C19="","",'Produktplan Stammdaten'!C19)</f>
        <v>x</v>
      </c>
    </row>
    <row r="20" spans="1:9" x14ac:dyDescent="0.2">
      <c r="A20" s="17" t="str">
        <f>IF('Produktplan Stammdaten'!A20="","",MID('Produktplan Stammdaten'!A20,1,2))</f>
        <v>11</v>
      </c>
      <c r="B20" s="17" t="str">
        <f>VLOOKUP(tab_getrennt[[#This Row],[Bereichsziffer]],tab_Produktplan[],2,FALSE)</f>
        <v>Innere Verwaltung</v>
      </c>
      <c r="C20" s="17" t="str">
        <f>IF(LEN('Produktplan Stammdaten'!A20)&lt;3,"",MID('Produktplan Stammdaten'!A20,1,5))</f>
        <v>11.13</v>
      </c>
      <c r="D20" s="17" t="str">
        <f>IF(tab_getrennt[[#This Row],[Gruppenziffer]]="","",VLOOKUP(tab_getrennt[[#This Row],[Gruppenziffer]],tab_Produktplan[],2,FALSE))</f>
        <v>Rechnungsprüfung</v>
      </c>
      <c r="E20" s="17" t="str">
        <f>IF(LEN('Produktplan Stammdaten'!A20)&lt;8,"",MID('Produktplan Stammdaten'!A20,1,8))</f>
        <v>11.13.01</v>
      </c>
      <c r="F20" s="17" t="str">
        <f>IF(tab_getrennt[[#This Row],[Produktziffer]]="","",VLOOKUP(tab_getrennt[[#This Row],[Produktziffer]],tab_Produktplan[],2,FALSE))</f>
        <v>Rechnungsprüfung</v>
      </c>
      <c r="G20" s="17" t="str">
        <f>IF(LEN('Produktplan Stammdaten'!A20)&lt;9,"",MID('Produktplan Stammdaten'!A20,1,11))</f>
        <v/>
      </c>
      <c r="H20" s="17" t="str">
        <f>IF(tab_getrennt[[#This Row],[Unterproduktziffer]]="","",VLOOKUP(MID('Produktplan Stammdaten'!A20,1,11),tab_Produktplan[],2,FALSE))</f>
        <v/>
      </c>
      <c r="I20" s="25" t="str">
        <f>IF('Produktplan Stammdaten'!C20="","",'Produktplan Stammdaten'!C20)</f>
        <v>x</v>
      </c>
    </row>
    <row r="21" spans="1:9" ht="25.5" x14ac:dyDescent="0.2">
      <c r="A21" s="17" t="str">
        <f>IF('Produktplan Stammdaten'!A21="","",MID('Produktplan Stammdaten'!A21,1,2))</f>
        <v>11</v>
      </c>
      <c r="B21" s="17" t="str">
        <f>VLOOKUP(tab_getrennt[[#This Row],[Bereichsziffer]],tab_Produktplan[],2,FALSE)</f>
        <v>Innere Verwaltung</v>
      </c>
      <c r="C21" s="17" t="str">
        <f>IF(LEN('Produktplan Stammdaten'!A21)&lt;3,"",MID('Produktplan Stammdaten'!A21,1,5))</f>
        <v>11.13</v>
      </c>
      <c r="D21" s="17" t="str">
        <f>IF(tab_getrennt[[#This Row],[Gruppenziffer]]="","",VLOOKUP(tab_getrennt[[#This Row],[Gruppenziffer]],tab_Produktplan[],2,FALSE))</f>
        <v>Rechnungsprüfung</v>
      </c>
      <c r="E21" s="17" t="str">
        <f>IF(LEN('Produktplan Stammdaten'!A21)&lt;8,"",MID('Produktplan Stammdaten'!A21,1,8))</f>
        <v>11.13.02</v>
      </c>
      <c r="F21" s="17" t="str">
        <f>IF(tab_getrennt[[#This Row],[Produktziffer]]="","",VLOOKUP(tab_getrennt[[#This Row],[Produktziffer]],tab_Produktplan[],2,FALSE))</f>
        <v>Sonstige übertragene Rechnungsprüfungen und Prüfungen</v>
      </c>
      <c r="G21" s="17" t="str">
        <f>IF(LEN('Produktplan Stammdaten'!A21)&lt;9,"",MID('Produktplan Stammdaten'!A21,1,11))</f>
        <v/>
      </c>
      <c r="H21" s="17" t="str">
        <f>IF(tab_getrennt[[#This Row],[Unterproduktziffer]]="","",VLOOKUP(MID('Produktplan Stammdaten'!A21,1,11),tab_Produktplan[],2,FALSE))</f>
        <v/>
      </c>
      <c r="I21" s="25" t="str">
        <f>IF('Produktplan Stammdaten'!C21="","",'Produktplan Stammdaten'!C21)</f>
        <v>x</v>
      </c>
    </row>
    <row r="22" spans="1:9" x14ac:dyDescent="0.2">
      <c r="A22" s="17" t="str">
        <f>IF('Produktplan Stammdaten'!A22="","",MID('Produktplan Stammdaten'!A22,1,2))</f>
        <v>11</v>
      </c>
      <c r="B22" s="17" t="str">
        <f>VLOOKUP(tab_getrennt[[#This Row],[Bereichsziffer]],tab_Produktplan[],2,FALSE)</f>
        <v>Innere Verwaltung</v>
      </c>
      <c r="C22" s="17" t="str">
        <f>IF(LEN('Produktplan Stammdaten'!A22)&lt;3,"",MID('Produktplan Stammdaten'!A22,1,5))</f>
        <v>11.14</v>
      </c>
      <c r="D22" s="17" t="str">
        <f>IF(tab_getrennt[[#This Row],[Gruppenziffer]]="","",VLOOKUP(tab_getrennt[[#This Row],[Gruppenziffer]],tab_Produktplan[],2,FALSE))</f>
        <v>Zentrale Funktionen</v>
      </c>
      <c r="E22" s="17" t="str">
        <f>IF(LEN('Produktplan Stammdaten'!A22)&lt;8,"",MID('Produktplan Stammdaten'!A22,1,8))</f>
        <v/>
      </c>
      <c r="F22" s="17" t="str">
        <f>IF(tab_getrennt[[#This Row],[Produktziffer]]="","",VLOOKUP(tab_getrennt[[#This Row],[Produktziffer]],tab_Produktplan[],2,FALSE))</f>
        <v/>
      </c>
      <c r="G22" s="17" t="str">
        <f>IF(LEN('Produktplan Stammdaten'!A22)&lt;9,"",MID('Produktplan Stammdaten'!A22,1,11))</f>
        <v/>
      </c>
      <c r="H22" s="17" t="str">
        <f>IF(tab_getrennt[[#This Row],[Unterproduktziffer]]="","",VLOOKUP(MID('Produktplan Stammdaten'!A22,1,11),tab_Produktplan[],2,FALSE))</f>
        <v/>
      </c>
      <c r="I22" s="25" t="str">
        <f>IF('Produktplan Stammdaten'!C22="","",'Produktplan Stammdaten'!C22)</f>
        <v>x</v>
      </c>
    </row>
    <row r="23" spans="1:9" ht="25.5" x14ac:dyDescent="0.2">
      <c r="A23" s="17" t="str">
        <f>IF('Produktplan Stammdaten'!A23="","",MID('Produktplan Stammdaten'!A23,1,2))</f>
        <v>11</v>
      </c>
      <c r="B23" s="17" t="str">
        <f>VLOOKUP(tab_getrennt[[#This Row],[Bereichsziffer]],tab_Produktplan[],2,FALSE)</f>
        <v>Innere Verwaltung</v>
      </c>
      <c r="C23" s="17" t="str">
        <f>IF(LEN('Produktplan Stammdaten'!A23)&lt;3,"",MID('Produktplan Stammdaten'!A23,1,5))</f>
        <v>11.14</v>
      </c>
      <c r="D23" s="17" t="str">
        <f>IF(tab_getrennt[[#This Row],[Gruppenziffer]]="","",VLOOKUP(tab_getrennt[[#This Row],[Gruppenziffer]],tab_Produktplan[],2,FALSE))</f>
        <v>Zentrale Funktionen</v>
      </c>
      <c r="E23" s="17" t="str">
        <f>IF(LEN('Produktplan Stammdaten'!A23)&lt;8,"",MID('Produktplan Stammdaten'!A23,1,8))</f>
        <v>11.14.01</v>
      </c>
      <c r="F23" s="17" t="str">
        <f>IF(tab_getrennt[[#This Row],[Produktziffer]]="","",VLOOKUP(tab_getrennt[[#This Row],[Produktziffer]],tab_Produktplan[],2,FALSE))</f>
        <v>Gleichstellung von Frau und Mann innerhalb der Verwaltung</v>
      </c>
      <c r="G23" s="17" t="str">
        <f>IF(LEN('Produktplan Stammdaten'!A23)&lt;9,"",MID('Produktplan Stammdaten'!A23,1,11))</f>
        <v/>
      </c>
      <c r="H23" s="17" t="str">
        <f>IF(tab_getrennt[[#This Row],[Unterproduktziffer]]="","",VLOOKUP(MID('Produktplan Stammdaten'!A23,1,11),tab_Produktplan[],2,FALSE))</f>
        <v/>
      </c>
      <c r="I23" s="25" t="str">
        <f>IF('Produktplan Stammdaten'!C23="","",'Produktplan Stammdaten'!C23)</f>
        <v>x</v>
      </c>
    </row>
    <row r="24" spans="1:9" ht="25.5" x14ac:dyDescent="0.2">
      <c r="A24" s="17" t="str">
        <f>IF('Produktplan Stammdaten'!A24="","",MID('Produktplan Stammdaten'!A24,1,2))</f>
        <v>11</v>
      </c>
      <c r="B24" s="17" t="str">
        <f>VLOOKUP(tab_getrennt[[#This Row],[Bereichsziffer]],tab_Produktplan[],2,FALSE)</f>
        <v>Innere Verwaltung</v>
      </c>
      <c r="C24" s="17" t="str">
        <f>IF(LEN('Produktplan Stammdaten'!A24)&lt;3,"",MID('Produktplan Stammdaten'!A24,1,5))</f>
        <v>11.14</v>
      </c>
      <c r="D24" s="17" t="str">
        <f>IF(tab_getrennt[[#This Row],[Gruppenziffer]]="","",VLOOKUP(tab_getrennt[[#This Row],[Gruppenziffer]],tab_Produktplan[],2,FALSE))</f>
        <v>Zentrale Funktionen</v>
      </c>
      <c r="E24" s="17" t="str">
        <f>IF(LEN('Produktplan Stammdaten'!A24)&lt;8,"",MID('Produktplan Stammdaten'!A24,1,8))</f>
        <v>11.14.02</v>
      </c>
      <c r="F24" s="17" t="str">
        <f>IF(tab_getrennt[[#This Row],[Produktziffer]]="","",VLOOKUP(tab_getrennt[[#This Row],[Produktziffer]],tab_Produktplan[],2,FALSE))</f>
        <v>Gleichstellung von Frau und Mann, externe Aufgabenwahrnehmung</v>
      </c>
      <c r="G24" s="17" t="str">
        <f>IF(LEN('Produktplan Stammdaten'!A24)&lt;9,"",MID('Produktplan Stammdaten'!A24,1,11))</f>
        <v/>
      </c>
      <c r="H24" s="17" t="str">
        <f>IF(tab_getrennt[[#This Row],[Unterproduktziffer]]="","",VLOOKUP(MID('Produktplan Stammdaten'!A24,1,11),tab_Produktplan[],2,FALSE))</f>
        <v/>
      </c>
      <c r="I24" s="25" t="str">
        <f>IF('Produktplan Stammdaten'!C24="","",'Produktplan Stammdaten'!C24)</f>
        <v>x</v>
      </c>
    </row>
    <row r="25" spans="1:9" x14ac:dyDescent="0.2">
      <c r="A25" s="17" t="str">
        <f>IF('Produktplan Stammdaten'!A25="","",MID('Produktplan Stammdaten'!A25,1,2))</f>
        <v>11</v>
      </c>
      <c r="B25" s="17" t="str">
        <f>VLOOKUP(tab_getrennt[[#This Row],[Bereichsziffer]],tab_Produktplan[],2,FALSE)</f>
        <v>Innere Verwaltung</v>
      </c>
      <c r="C25" s="17" t="str">
        <f>IF(LEN('Produktplan Stammdaten'!A25)&lt;3,"",MID('Produktplan Stammdaten'!A25,1,5))</f>
        <v>11.14</v>
      </c>
      <c r="D25" s="17" t="str">
        <f>IF(tab_getrennt[[#This Row],[Gruppenziffer]]="","",VLOOKUP(tab_getrennt[[#This Row],[Gruppenziffer]],tab_Produktplan[],2,FALSE))</f>
        <v>Zentrale Funktionen</v>
      </c>
      <c r="E25" s="17" t="str">
        <f>IF(LEN('Produktplan Stammdaten'!A25)&lt;8,"",MID('Produktplan Stammdaten'!A25,1,8))</f>
        <v>11.14.03</v>
      </c>
      <c r="F25" s="17" t="str">
        <f>IF(tab_getrennt[[#This Row],[Produktziffer]]="","",VLOOKUP(tab_getrennt[[#This Row],[Produktziffer]],tab_Produktplan[],2,FALSE))</f>
        <v>Gesamtpersonalrat</v>
      </c>
      <c r="G25" s="17" t="str">
        <f>IF(LEN('Produktplan Stammdaten'!A25)&lt;9,"",MID('Produktplan Stammdaten'!A25,1,11))</f>
        <v/>
      </c>
      <c r="H25" s="17" t="str">
        <f>IF(tab_getrennt[[#This Row],[Unterproduktziffer]]="","",VLOOKUP(MID('Produktplan Stammdaten'!A25,1,11),tab_Produktplan[],2,FALSE))</f>
        <v/>
      </c>
      <c r="I25" s="25" t="str">
        <f>IF('Produktplan Stammdaten'!C25="","",'Produktplan Stammdaten'!C25)</f>
        <v>x</v>
      </c>
    </row>
    <row r="26" spans="1:9" x14ac:dyDescent="0.2">
      <c r="A26" s="17" t="str">
        <f>IF('Produktplan Stammdaten'!A26="","",MID('Produktplan Stammdaten'!A26,1,2))</f>
        <v>11</v>
      </c>
      <c r="B26" s="17" t="str">
        <f>VLOOKUP(tab_getrennt[[#This Row],[Bereichsziffer]],tab_Produktplan[],2,FALSE)</f>
        <v>Innere Verwaltung</v>
      </c>
      <c r="C26" s="17" t="str">
        <f>IF(LEN('Produktplan Stammdaten'!A26)&lt;3,"",MID('Produktplan Stammdaten'!A26,1,5))</f>
        <v>11.14</v>
      </c>
      <c r="D26" s="17" t="str">
        <f>IF(tab_getrennt[[#This Row],[Gruppenziffer]]="","",VLOOKUP(tab_getrennt[[#This Row],[Gruppenziffer]],tab_Produktplan[],2,FALSE))</f>
        <v>Zentrale Funktionen</v>
      </c>
      <c r="E26" s="17" t="str">
        <f>IF(LEN('Produktplan Stammdaten'!A26)&lt;8,"",MID('Produktplan Stammdaten'!A26,1,8))</f>
        <v>11.14.04</v>
      </c>
      <c r="F26" s="17" t="str">
        <f>IF(tab_getrennt[[#This Row],[Produktziffer]]="","",VLOOKUP(tab_getrennt[[#This Row],[Produktziffer]],tab_Produktplan[],2,FALSE))</f>
        <v>Schwerbehindertenvertretung</v>
      </c>
      <c r="G26" s="17" t="str">
        <f>IF(LEN('Produktplan Stammdaten'!A26)&lt;9,"",MID('Produktplan Stammdaten'!A26,1,11))</f>
        <v/>
      </c>
      <c r="H26" s="17" t="str">
        <f>IF(tab_getrennt[[#This Row],[Unterproduktziffer]]="","",VLOOKUP(MID('Produktplan Stammdaten'!A26,1,11),tab_Produktplan[],2,FALSE))</f>
        <v/>
      </c>
      <c r="I26" s="25" t="str">
        <f>IF('Produktplan Stammdaten'!C26="","",'Produktplan Stammdaten'!C26)</f>
        <v>x</v>
      </c>
    </row>
    <row r="27" spans="1:9" x14ac:dyDescent="0.2">
      <c r="A27" s="17" t="str">
        <f>IF('Produktplan Stammdaten'!A27="","",MID('Produktplan Stammdaten'!A27,1,2))</f>
        <v>11</v>
      </c>
      <c r="B27" s="17" t="str">
        <f>VLOOKUP(tab_getrennt[[#This Row],[Bereichsziffer]],tab_Produktplan[],2,FALSE)</f>
        <v>Innere Verwaltung</v>
      </c>
      <c r="C27" s="17" t="str">
        <f>IF(LEN('Produktplan Stammdaten'!A27)&lt;3,"",MID('Produktplan Stammdaten'!A27,1,5))</f>
        <v>11.14</v>
      </c>
      <c r="D27" s="17" t="str">
        <f>IF(tab_getrennt[[#This Row],[Gruppenziffer]]="","",VLOOKUP(tab_getrennt[[#This Row],[Gruppenziffer]],tab_Produktplan[],2,FALSE))</f>
        <v>Zentrale Funktionen</v>
      </c>
      <c r="E27" s="17" t="str">
        <f>IF(LEN('Produktplan Stammdaten'!A27)&lt;8,"",MID('Produktplan Stammdaten'!A27,1,8))</f>
        <v>11.14.05</v>
      </c>
      <c r="F27" s="17" t="str">
        <f>IF(tab_getrennt[[#This Row],[Produktziffer]]="","",VLOOKUP(tab_getrennt[[#This Row],[Produktziffer]],tab_Produktplan[],2,FALSE))</f>
        <v>Datenschutzbeauftragte/-r</v>
      </c>
      <c r="G27" s="17" t="str">
        <f>IF(LEN('Produktplan Stammdaten'!A27)&lt;9,"",MID('Produktplan Stammdaten'!A27,1,11))</f>
        <v/>
      </c>
      <c r="H27" s="17" t="str">
        <f>IF(tab_getrennt[[#This Row],[Unterproduktziffer]]="","",VLOOKUP(MID('Produktplan Stammdaten'!A27,1,11),tab_Produktplan[],2,FALSE))</f>
        <v/>
      </c>
      <c r="I27" s="25" t="str">
        <f>IF('Produktplan Stammdaten'!C27="","",'Produktplan Stammdaten'!C27)</f>
        <v>x</v>
      </c>
    </row>
    <row r="28" spans="1:9" x14ac:dyDescent="0.2">
      <c r="A28" s="17" t="str">
        <f>IF('Produktplan Stammdaten'!A28="","",MID('Produktplan Stammdaten'!A28,1,2))</f>
        <v>11</v>
      </c>
      <c r="B28" s="17" t="str">
        <f>VLOOKUP(tab_getrennt[[#This Row],[Bereichsziffer]],tab_Produktplan[],2,FALSE)</f>
        <v>Innere Verwaltung</v>
      </c>
      <c r="C28" s="17" t="str">
        <f>IF(LEN('Produktplan Stammdaten'!A28)&lt;3,"",MID('Produktplan Stammdaten'!A28,1,5))</f>
        <v>11.14</v>
      </c>
      <c r="D28" s="17" t="str">
        <f>IF(tab_getrennt[[#This Row],[Gruppenziffer]]="","",VLOOKUP(tab_getrennt[[#This Row],[Gruppenziffer]],tab_Produktplan[],2,FALSE))</f>
        <v>Zentrale Funktionen</v>
      </c>
      <c r="E28" s="17" t="str">
        <f>IF(LEN('Produktplan Stammdaten'!A28)&lt;8,"",MID('Produktplan Stammdaten'!A28,1,8))</f>
        <v>11.14.06</v>
      </c>
      <c r="F28" s="17" t="str">
        <f>IF(tab_getrennt[[#This Row],[Produktziffer]]="","",VLOOKUP(tab_getrennt[[#This Row],[Produktziffer]],tab_Produktplan[],2,FALSE))</f>
        <v>Repräsentation</v>
      </c>
      <c r="G28" s="17" t="str">
        <f>IF(LEN('Produktplan Stammdaten'!A28)&lt;9,"",MID('Produktplan Stammdaten'!A28,1,11))</f>
        <v/>
      </c>
      <c r="H28" s="17" t="str">
        <f>IF(tab_getrennt[[#This Row],[Unterproduktziffer]]="","",VLOOKUP(MID('Produktplan Stammdaten'!A28,1,11),tab_Produktplan[],2,FALSE))</f>
        <v/>
      </c>
      <c r="I28" s="25" t="str">
        <f>IF('Produktplan Stammdaten'!C28="","",'Produktplan Stammdaten'!C28)</f>
        <v>x</v>
      </c>
    </row>
    <row r="29" spans="1:9" ht="25.5" x14ac:dyDescent="0.2">
      <c r="A29" s="17" t="str">
        <f>IF('Produktplan Stammdaten'!A29="","",MID('Produktplan Stammdaten'!A29,1,2))</f>
        <v>11</v>
      </c>
      <c r="B29" s="17" t="str">
        <f>VLOOKUP(tab_getrennt[[#This Row],[Bereichsziffer]],tab_Produktplan[],2,FALSE)</f>
        <v>Innere Verwaltung</v>
      </c>
      <c r="C29" s="17" t="str">
        <f>IF(LEN('Produktplan Stammdaten'!A29)&lt;3,"",MID('Produktplan Stammdaten'!A29,1,5))</f>
        <v>11.14</v>
      </c>
      <c r="D29" s="17" t="str">
        <f>IF(tab_getrennt[[#This Row],[Gruppenziffer]]="","",VLOOKUP(tab_getrennt[[#This Row],[Gruppenziffer]],tab_Produktplan[],2,FALSE))</f>
        <v>Zentrale Funktionen</v>
      </c>
      <c r="E29" s="17" t="str">
        <f>IF(LEN('Produktplan Stammdaten'!A29)&lt;8,"",MID('Produktplan Stammdaten'!A29,1,8))</f>
        <v>11.14.07</v>
      </c>
      <c r="F29" s="17" t="str">
        <f>IF(tab_getrennt[[#This Row],[Produktziffer]]="","",VLOOKUP(tab_getrennt[[#This Row],[Produktziffer]],tab_Produktplan[],2,FALSE))</f>
        <v>Europaangelegenheiten und Internationales</v>
      </c>
      <c r="G29" s="17" t="str">
        <f>IF(LEN('Produktplan Stammdaten'!A29)&lt;9,"",MID('Produktplan Stammdaten'!A29,1,11))</f>
        <v/>
      </c>
      <c r="H29" s="17" t="str">
        <f>IF(tab_getrennt[[#This Row],[Unterproduktziffer]]="","",VLOOKUP(MID('Produktplan Stammdaten'!A29,1,11),tab_Produktplan[],2,FALSE))</f>
        <v/>
      </c>
      <c r="I29" s="25" t="str">
        <f>IF('Produktplan Stammdaten'!C29="","",'Produktplan Stammdaten'!C29)</f>
        <v>x</v>
      </c>
    </row>
    <row r="30" spans="1:9" ht="38.25" x14ac:dyDescent="0.2">
      <c r="A30" s="17" t="str">
        <f>IF('Produktplan Stammdaten'!A30="","",MID('Produktplan Stammdaten'!A30,1,2))</f>
        <v>11</v>
      </c>
      <c r="B30" s="17" t="str">
        <f>VLOOKUP(tab_getrennt[[#This Row],[Bereichsziffer]],tab_Produktplan[],2,FALSE)</f>
        <v>Innere Verwaltung</v>
      </c>
      <c r="C30" s="17" t="str">
        <f>IF(LEN('Produktplan Stammdaten'!A30)&lt;3,"",MID('Produktplan Stammdaten'!A30,1,5))</f>
        <v>11.14</v>
      </c>
      <c r="D30" s="17" t="str">
        <f>IF(tab_getrennt[[#This Row],[Gruppenziffer]]="","",VLOOKUP(tab_getrennt[[#This Row],[Gruppenziffer]],tab_Produktplan[],2,FALSE))</f>
        <v>Zentrale Funktionen</v>
      </c>
      <c r="E30" s="17" t="str">
        <f>IF(LEN('Produktplan Stammdaten'!A30)&lt;8,"",MID('Produktplan Stammdaten'!A30,1,8))</f>
        <v>11.14.08</v>
      </c>
      <c r="F30" s="17" t="str">
        <f>IF(tab_getrennt[[#This Row],[Produktziffer]]="","",VLOOKUP(tab_getrennt[[#This Row],[Produktziffer]],tab_Produktplan[],2,FALSE))</f>
        <v>Kommunale Integrationsförderung für Einwohner/-innen mit Migrationshintergrund</v>
      </c>
      <c r="G30" s="17" t="str">
        <f>IF(LEN('Produktplan Stammdaten'!A30)&lt;9,"",MID('Produktplan Stammdaten'!A30,1,11))</f>
        <v/>
      </c>
      <c r="H30" s="17" t="str">
        <f>IF(tab_getrennt[[#This Row],[Unterproduktziffer]]="","",VLOOKUP(MID('Produktplan Stammdaten'!A30,1,11),tab_Produktplan[],2,FALSE))</f>
        <v/>
      </c>
      <c r="I30" s="25" t="str">
        <f>IF('Produktplan Stammdaten'!C30="","",'Produktplan Stammdaten'!C30)</f>
        <v>x</v>
      </c>
    </row>
    <row r="31" spans="1:9" x14ac:dyDescent="0.2">
      <c r="A31" s="17" t="str">
        <f>IF('Produktplan Stammdaten'!A31="","",MID('Produktplan Stammdaten'!A31,1,2))</f>
        <v>11</v>
      </c>
      <c r="B31" s="17" t="str">
        <f>VLOOKUP(tab_getrennt[[#This Row],[Bereichsziffer]],tab_Produktplan[],2,FALSE)</f>
        <v>Innere Verwaltung</v>
      </c>
      <c r="C31" s="17" t="str">
        <f>IF(LEN('Produktplan Stammdaten'!A31)&lt;3,"",MID('Produktplan Stammdaten'!A31,1,5))</f>
        <v>11.14</v>
      </c>
      <c r="D31" s="17" t="str">
        <f>IF(tab_getrennt[[#This Row],[Gruppenziffer]]="","",VLOOKUP(tab_getrennt[[#This Row],[Gruppenziffer]],tab_Produktplan[],2,FALSE))</f>
        <v>Zentrale Funktionen</v>
      </c>
      <c r="E31" s="17" t="str">
        <f>IF(LEN('Produktplan Stammdaten'!A31)&lt;8,"",MID('Produktplan Stammdaten'!A31,1,8))</f>
        <v>11.14.09</v>
      </c>
      <c r="F31" s="17" t="str">
        <f>IF(tab_getrennt[[#This Row],[Produktziffer]]="","",VLOOKUP(tab_getrennt[[#This Row],[Produktziffer]],tab_Produktplan[],2,FALSE))</f>
        <v>Lokale Agenda</v>
      </c>
      <c r="G31" s="17" t="str">
        <f>IF(LEN('Produktplan Stammdaten'!A31)&lt;9,"",MID('Produktplan Stammdaten'!A31,1,11))</f>
        <v/>
      </c>
      <c r="H31" s="17" t="str">
        <f>IF(tab_getrennt[[#This Row],[Unterproduktziffer]]="","",VLOOKUP(MID('Produktplan Stammdaten'!A31,1,11),tab_Produktplan[],2,FALSE))</f>
        <v/>
      </c>
      <c r="I31" s="25" t="str">
        <f>IF('Produktplan Stammdaten'!C31="","",'Produktplan Stammdaten'!C31)</f>
        <v>x</v>
      </c>
    </row>
    <row r="32" spans="1:9" x14ac:dyDescent="0.2">
      <c r="A32" s="17" t="str">
        <f>IF('Produktplan Stammdaten'!A32="","",MID('Produktplan Stammdaten'!A32,1,2))</f>
        <v>11</v>
      </c>
      <c r="B32" s="17" t="str">
        <f>VLOOKUP(tab_getrennt[[#This Row],[Bereichsziffer]],tab_Produktplan[],2,FALSE)</f>
        <v>Innere Verwaltung</v>
      </c>
      <c r="C32" s="17" t="str">
        <f>IF(LEN('Produktplan Stammdaten'!A32)&lt;3,"",MID('Produktplan Stammdaten'!A32,1,5))</f>
        <v>11.14</v>
      </c>
      <c r="D32" s="17" t="str">
        <f>IF(tab_getrennt[[#This Row],[Gruppenziffer]]="","",VLOOKUP(tab_getrennt[[#This Row],[Gruppenziffer]],tab_Produktplan[],2,FALSE))</f>
        <v>Zentrale Funktionen</v>
      </c>
      <c r="E32" s="17" t="str">
        <f>IF(LEN('Produktplan Stammdaten'!A32)&lt;8,"",MID('Produktplan Stammdaten'!A32,1,8))</f>
        <v>11.14.10</v>
      </c>
      <c r="F32" s="17" t="str">
        <f>IF(tab_getrennt[[#This Row],[Produktziffer]]="","",VLOOKUP(tab_getrennt[[#This Row],[Produktziffer]],tab_Produktplan[],2,FALSE))</f>
        <v>Bürgerschaftliches Engagement</v>
      </c>
      <c r="G32" s="17" t="str">
        <f>IF(LEN('Produktplan Stammdaten'!A32)&lt;9,"",MID('Produktplan Stammdaten'!A32,1,11))</f>
        <v/>
      </c>
      <c r="H32" s="17" t="str">
        <f>IF(tab_getrennt[[#This Row],[Unterproduktziffer]]="","",VLOOKUP(MID('Produktplan Stammdaten'!A32,1,11),tab_Produktplan[],2,FALSE))</f>
        <v/>
      </c>
      <c r="I32" s="25" t="str">
        <f>IF('Produktplan Stammdaten'!C32="","",'Produktplan Stammdaten'!C32)</f>
        <v>x</v>
      </c>
    </row>
    <row r="33" spans="1:9" x14ac:dyDescent="0.2">
      <c r="A33" s="17" t="str">
        <f>IF('Produktplan Stammdaten'!A33="","",MID('Produktplan Stammdaten'!A33,1,2))</f>
        <v>11</v>
      </c>
      <c r="B33" s="17" t="str">
        <f>VLOOKUP(tab_getrennt[[#This Row],[Bereichsziffer]],tab_Produktplan[],2,FALSE)</f>
        <v>Innere Verwaltung</v>
      </c>
      <c r="C33" s="17" t="str">
        <f>IF(LEN('Produktplan Stammdaten'!A33)&lt;3,"",MID('Produktplan Stammdaten'!A33,1,5))</f>
        <v>11.14</v>
      </c>
      <c r="D33" s="17" t="str">
        <f>IF(tab_getrennt[[#This Row],[Gruppenziffer]]="","",VLOOKUP(tab_getrennt[[#This Row],[Gruppenziffer]],tab_Produktplan[],2,FALSE))</f>
        <v>Zentrale Funktionen</v>
      </c>
      <c r="E33" s="17" t="str">
        <f>IF(LEN('Produktplan Stammdaten'!A33)&lt;8,"",MID('Produktplan Stammdaten'!A33,1,8))</f>
        <v>11.14.11</v>
      </c>
      <c r="F33" s="17" t="str">
        <f>IF(tab_getrennt[[#This Row],[Produktziffer]]="","",VLOOKUP(tab_getrennt[[#This Row],[Produktziffer]],tab_Produktplan[],2,FALSE))</f>
        <v>Inklusion</v>
      </c>
      <c r="G33" s="17" t="str">
        <f>IF(LEN('Produktplan Stammdaten'!A33)&lt;9,"",MID('Produktplan Stammdaten'!A33,1,11))</f>
        <v/>
      </c>
      <c r="H33" s="17" t="str">
        <f>IF(tab_getrennt[[#This Row],[Unterproduktziffer]]="","",VLOOKUP(MID('Produktplan Stammdaten'!A33,1,11),tab_Produktplan[],2,FALSE))</f>
        <v/>
      </c>
      <c r="I33" s="25" t="str">
        <f>IF('Produktplan Stammdaten'!C33="","",'Produktplan Stammdaten'!C33)</f>
        <v>x</v>
      </c>
    </row>
    <row r="34" spans="1:9" x14ac:dyDescent="0.2">
      <c r="A34" s="17" t="str">
        <f>IF('Produktplan Stammdaten'!A34="","",MID('Produktplan Stammdaten'!A34,1,2))</f>
        <v>11</v>
      </c>
      <c r="B34" s="17" t="str">
        <f>VLOOKUP(tab_getrennt[[#This Row],[Bereichsziffer]],tab_Produktplan[],2,FALSE)</f>
        <v>Innere Verwaltung</v>
      </c>
      <c r="C34" s="17" t="str">
        <f>IF(LEN('Produktplan Stammdaten'!A34)&lt;3,"",MID('Produktplan Stammdaten'!A34,1,5))</f>
        <v>11.20</v>
      </c>
      <c r="D34" s="17" t="str">
        <f>IF(tab_getrennt[[#This Row],[Gruppenziffer]]="","",VLOOKUP(tab_getrennt[[#This Row],[Gruppenziffer]],tab_Produktplan[],2,FALSE))</f>
        <v>Organisation und EDV</v>
      </c>
      <c r="E34" s="17" t="str">
        <f>IF(LEN('Produktplan Stammdaten'!A34)&lt;8,"",MID('Produktplan Stammdaten'!A34,1,8))</f>
        <v/>
      </c>
      <c r="F34" s="17" t="str">
        <f>IF(tab_getrennt[[#This Row],[Produktziffer]]="","",VLOOKUP(tab_getrennt[[#This Row],[Produktziffer]],tab_Produktplan[],2,FALSE))</f>
        <v/>
      </c>
      <c r="G34" s="17" t="str">
        <f>IF(LEN('Produktplan Stammdaten'!A34)&lt;9,"",MID('Produktplan Stammdaten'!A34,1,11))</f>
        <v/>
      </c>
      <c r="H34" s="17" t="str">
        <f>IF(tab_getrennt[[#This Row],[Unterproduktziffer]]="","",VLOOKUP(MID('Produktplan Stammdaten'!A34,1,11),tab_Produktplan[],2,FALSE))</f>
        <v/>
      </c>
      <c r="I34" s="25" t="str">
        <f>IF('Produktplan Stammdaten'!C34="","",'Produktplan Stammdaten'!C34)</f>
        <v>x</v>
      </c>
    </row>
    <row r="35" spans="1:9" x14ac:dyDescent="0.2">
      <c r="A35" s="17" t="str">
        <f>IF('Produktplan Stammdaten'!A35="","",MID('Produktplan Stammdaten'!A35,1,2))</f>
        <v>11</v>
      </c>
      <c r="B35" s="17" t="str">
        <f>VLOOKUP(tab_getrennt[[#This Row],[Bereichsziffer]],tab_Produktplan[],2,FALSE)</f>
        <v>Innere Verwaltung</v>
      </c>
      <c r="C35" s="17" t="str">
        <f>IF(LEN('Produktplan Stammdaten'!A35)&lt;3,"",MID('Produktplan Stammdaten'!A35,1,5))</f>
        <v>11.20</v>
      </c>
      <c r="D35" s="17" t="str">
        <f>IF(tab_getrennt[[#This Row],[Gruppenziffer]]="","",VLOOKUP(tab_getrennt[[#This Row],[Gruppenziffer]],tab_Produktplan[],2,FALSE))</f>
        <v>Organisation und EDV</v>
      </c>
      <c r="E35" s="17" t="str">
        <f>IF(LEN('Produktplan Stammdaten'!A35)&lt;8,"",MID('Produktplan Stammdaten'!A35,1,8))</f>
        <v>11.20.01</v>
      </c>
      <c r="F35" s="17" t="str">
        <f>IF(tab_getrennt[[#This Row],[Produktziffer]]="","",VLOOKUP(tab_getrennt[[#This Row],[Produktziffer]],tab_Produktplan[],2,FALSE))</f>
        <v>Organisationsberatung</v>
      </c>
      <c r="G35" s="17" t="str">
        <f>IF(LEN('Produktplan Stammdaten'!A35)&lt;9,"",MID('Produktplan Stammdaten'!A35,1,11))</f>
        <v/>
      </c>
      <c r="H35" s="17" t="str">
        <f>IF(tab_getrennt[[#This Row],[Unterproduktziffer]]="","",VLOOKUP(MID('Produktplan Stammdaten'!A35,1,11),tab_Produktplan[],2,FALSE))</f>
        <v/>
      </c>
      <c r="I35" s="25" t="str">
        <f>IF('Produktplan Stammdaten'!C35="","",'Produktplan Stammdaten'!C35)</f>
        <v>x</v>
      </c>
    </row>
    <row r="36" spans="1:9" ht="25.5" x14ac:dyDescent="0.2">
      <c r="A36" s="17" t="str">
        <f>IF('Produktplan Stammdaten'!A36="","",MID('Produktplan Stammdaten'!A36,1,2))</f>
        <v>11</v>
      </c>
      <c r="B36" s="17" t="str">
        <f>VLOOKUP(tab_getrennt[[#This Row],[Bereichsziffer]],tab_Produktplan[],2,FALSE)</f>
        <v>Innere Verwaltung</v>
      </c>
      <c r="C36" s="17" t="str">
        <f>IF(LEN('Produktplan Stammdaten'!A36)&lt;3,"",MID('Produktplan Stammdaten'!A36,1,5))</f>
        <v>11.20</v>
      </c>
      <c r="D36" s="17" t="str">
        <f>IF(tab_getrennt[[#This Row],[Gruppenziffer]]="","",VLOOKUP(tab_getrennt[[#This Row],[Gruppenziffer]],tab_Produktplan[],2,FALSE))</f>
        <v>Organisation und EDV</v>
      </c>
      <c r="E36" s="17" t="str">
        <f>IF(LEN('Produktplan Stammdaten'!A36)&lt;8,"",MID('Produktplan Stammdaten'!A36,1,8))</f>
        <v>11.20.02</v>
      </c>
      <c r="F36" s="17" t="str">
        <f>IF(tab_getrennt[[#This Row],[Produktziffer]]="","",VLOOKUP(tab_getrennt[[#This Row],[Produktziffer]],tab_Produktplan[],2,FALSE))</f>
        <v>Hard- und Software: Kundenbetreuung / Benutzerservice</v>
      </c>
      <c r="G36" s="17" t="str">
        <f>IF(LEN('Produktplan Stammdaten'!A36)&lt;9,"",MID('Produktplan Stammdaten'!A36,1,11))</f>
        <v/>
      </c>
      <c r="H36" s="17" t="str">
        <f>IF(tab_getrennt[[#This Row],[Unterproduktziffer]]="","",VLOOKUP(MID('Produktplan Stammdaten'!A36,1,11),tab_Produktplan[],2,FALSE))</f>
        <v/>
      </c>
      <c r="I36" s="25" t="str">
        <f>IF('Produktplan Stammdaten'!C36="","",'Produktplan Stammdaten'!C36)</f>
        <v>x</v>
      </c>
    </row>
    <row r="37" spans="1:9" ht="25.5" x14ac:dyDescent="0.2">
      <c r="A37" s="17" t="str">
        <f>IF('Produktplan Stammdaten'!A37="","",MID('Produktplan Stammdaten'!A37,1,2))</f>
        <v>11</v>
      </c>
      <c r="B37" s="17" t="str">
        <f>VLOOKUP(tab_getrennt[[#This Row],[Bereichsziffer]],tab_Produktplan[],2,FALSE)</f>
        <v>Innere Verwaltung</v>
      </c>
      <c r="C37" s="17" t="str">
        <f>IF(LEN('Produktplan Stammdaten'!A37)&lt;3,"",MID('Produktplan Stammdaten'!A37,1,5))</f>
        <v>11.20</v>
      </c>
      <c r="D37" s="17" t="str">
        <f>IF(tab_getrennt[[#This Row],[Gruppenziffer]]="","",VLOOKUP(tab_getrennt[[#This Row],[Gruppenziffer]],tab_Produktplan[],2,FALSE))</f>
        <v>Organisation und EDV</v>
      </c>
      <c r="E37" s="17" t="str">
        <f>IF(LEN('Produktplan Stammdaten'!A37)&lt;8,"",MID('Produktplan Stammdaten'!A37,1,8))</f>
        <v>11.20.03</v>
      </c>
      <c r="F37" s="17" t="str">
        <f>IF(tab_getrennt[[#This Row],[Produktziffer]]="","",VLOOKUP(tab_getrennt[[#This Row],[Produktziffer]],tab_Produktplan[],2,FALSE))</f>
        <v>Entwicklung, Pflege und Betreuung von Anwendungen</v>
      </c>
      <c r="G37" s="17" t="str">
        <f>IF(LEN('Produktplan Stammdaten'!A37)&lt;9,"",MID('Produktplan Stammdaten'!A37,1,11))</f>
        <v/>
      </c>
      <c r="H37" s="17" t="str">
        <f>IF(tab_getrennt[[#This Row],[Unterproduktziffer]]="","",VLOOKUP(MID('Produktplan Stammdaten'!A37,1,11),tab_Produktplan[],2,FALSE))</f>
        <v/>
      </c>
      <c r="I37" s="25" t="str">
        <f>IF('Produktplan Stammdaten'!C37="","",'Produktplan Stammdaten'!C37)</f>
        <v>x</v>
      </c>
    </row>
    <row r="38" spans="1:9" ht="38.25" x14ac:dyDescent="0.2">
      <c r="A38" s="17" t="str">
        <f>IF('Produktplan Stammdaten'!A38="","",MID('Produktplan Stammdaten'!A38,1,2))</f>
        <v>11</v>
      </c>
      <c r="B38" s="17" t="str">
        <f>VLOOKUP(tab_getrennt[[#This Row],[Bereichsziffer]],tab_Produktplan[],2,FALSE)</f>
        <v>Innere Verwaltung</v>
      </c>
      <c r="C38" s="17" t="str">
        <f>IF(LEN('Produktplan Stammdaten'!A38)&lt;3,"",MID('Produktplan Stammdaten'!A38,1,5))</f>
        <v>11.20</v>
      </c>
      <c r="D38" s="17" t="str">
        <f>IF(tab_getrennt[[#This Row],[Gruppenziffer]]="","",VLOOKUP(tab_getrennt[[#This Row],[Gruppenziffer]],tab_Produktplan[],2,FALSE))</f>
        <v>Organisation und EDV</v>
      </c>
      <c r="E38" s="17" t="str">
        <f>IF(LEN('Produktplan Stammdaten'!A38)&lt;8,"",MID('Produktplan Stammdaten'!A38,1,8))</f>
        <v>11.20.04</v>
      </c>
      <c r="F38" s="17" t="str">
        <f>IF(tab_getrennt[[#This Row],[Produktziffer]]="","",VLOOKUP(tab_getrennt[[#This Row],[Produktziffer]],tab_Produktplan[],2,FALSE))</f>
        <v>Betrieb und Anwendung von EDV-Verfahren auf zentralen Rechnersystemen</v>
      </c>
      <c r="G38" s="17" t="str">
        <f>IF(LEN('Produktplan Stammdaten'!A38)&lt;9,"",MID('Produktplan Stammdaten'!A38,1,11))</f>
        <v/>
      </c>
      <c r="H38" s="17" t="str">
        <f>IF(tab_getrennt[[#This Row],[Unterproduktziffer]]="","",VLOOKUP(MID('Produktplan Stammdaten'!A38,1,11),tab_Produktplan[],2,FALSE))</f>
        <v/>
      </c>
      <c r="I38" s="25" t="str">
        <f>IF('Produktplan Stammdaten'!C38="","",'Produktplan Stammdaten'!C38)</f>
        <v>x</v>
      </c>
    </row>
    <row r="39" spans="1:9" ht="25.5" x14ac:dyDescent="0.2">
      <c r="A39" s="17" t="str">
        <f>IF('Produktplan Stammdaten'!A39="","",MID('Produktplan Stammdaten'!A39,1,2))</f>
        <v>11</v>
      </c>
      <c r="B39" s="17" t="str">
        <f>VLOOKUP(tab_getrennt[[#This Row],[Bereichsziffer]],tab_Produktplan[],2,FALSE)</f>
        <v>Innere Verwaltung</v>
      </c>
      <c r="C39" s="17" t="str">
        <f>IF(LEN('Produktplan Stammdaten'!A39)&lt;3,"",MID('Produktplan Stammdaten'!A39,1,5))</f>
        <v>11.20</v>
      </c>
      <c r="D39" s="17" t="str">
        <f>IF(tab_getrennt[[#This Row],[Gruppenziffer]]="","",VLOOKUP(tab_getrennt[[#This Row],[Gruppenziffer]],tab_Produktplan[],2,FALSE))</f>
        <v>Organisation und EDV</v>
      </c>
      <c r="E39" s="17" t="str">
        <f>IF(LEN('Produktplan Stammdaten'!A39)&lt;8,"",MID('Produktplan Stammdaten'!A39,1,8))</f>
        <v>11.20.05</v>
      </c>
      <c r="F39" s="17" t="str">
        <f>IF(tab_getrennt[[#This Row],[Produktziffer]]="","",VLOOKUP(tab_getrennt[[#This Row],[Produktziffer]],tab_Produktplan[],2,FALSE))</f>
        <v>Zentrale Netze einschl. Telekommunikationsanlagen (TK-Anlage)</v>
      </c>
      <c r="G39" s="17" t="str">
        <f>IF(LEN('Produktplan Stammdaten'!A39)&lt;9,"",MID('Produktplan Stammdaten'!A39,1,11))</f>
        <v/>
      </c>
      <c r="H39" s="17" t="str">
        <f>IF(tab_getrennt[[#This Row],[Unterproduktziffer]]="","",VLOOKUP(MID('Produktplan Stammdaten'!A39,1,11),tab_Produktplan[],2,FALSE))</f>
        <v/>
      </c>
      <c r="I39" s="25" t="str">
        <f>IF('Produktplan Stammdaten'!C39="","",'Produktplan Stammdaten'!C39)</f>
        <v>x</v>
      </c>
    </row>
    <row r="40" spans="1:9" x14ac:dyDescent="0.2">
      <c r="A40" s="17" t="str">
        <f>IF('Produktplan Stammdaten'!A40="","",MID('Produktplan Stammdaten'!A40,1,2))</f>
        <v>11</v>
      </c>
      <c r="B40" s="17" t="str">
        <f>VLOOKUP(tab_getrennt[[#This Row],[Bereichsziffer]],tab_Produktplan[],2,FALSE)</f>
        <v>Innere Verwaltung</v>
      </c>
      <c r="C40" s="17" t="str">
        <f>IF(LEN('Produktplan Stammdaten'!A40)&lt;3,"",MID('Produktplan Stammdaten'!A40,1,5))</f>
        <v>11.21</v>
      </c>
      <c r="D40" s="17" t="str">
        <f>IF(tab_getrennt[[#This Row],[Gruppenziffer]]="","",VLOOKUP(tab_getrennt[[#This Row],[Gruppenziffer]],tab_Produktplan[],2,FALSE))</f>
        <v>Personalwesen</v>
      </c>
      <c r="E40" s="17" t="str">
        <f>IF(LEN('Produktplan Stammdaten'!A40)&lt;8,"",MID('Produktplan Stammdaten'!A40,1,8))</f>
        <v/>
      </c>
      <c r="F40" s="17" t="str">
        <f>IF(tab_getrennt[[#This Row],[Produktziffer]]="","",VLOOKUP(tab_getrennt[[#This Row],[Produktziffer]],tab_Produktplan[],2,FALSE))</f>
        <v/>
      </c>
      <c r="G40" s="17" t="str">
        <f>IF(LEN('Produktplan Stammdaten'!A40)&lt;9,"",MID('Produktplan Stammdaten'!A40,1,11))</f>
        <v/>
      </c>
      <c r="H40" s="17" t="str">
        <f>IF(tab_getrennt[[#This Row],[Unterproduktziffer]]="","",VLOOKUP(MID('Produktplan Stammdaten'!A40,1,11),tab_Produktplan[],2,FALSE))</f>
        <v/>
      </c>
      <c r="I40" s="25" t="str">
        <f>IF('Produktplan Stammdaten'!C40="","",'Produktplan Stammdaten'!C40)</f>
        <v>x</v>
      </c>
    </row>
    <row r="41" spans="1:9" x14ac:dyDescent="0.2">
      <c r="A41" s="17" t="str">
        <f>IF('Produktplan Stammdaten'!A41="","",MID('Produktplan Stammdaten'!A41,1,2))</f>
        <v>11</v>
      </c>
      <c r="B41" s="17" t="str">
        <f>VLOOKUP(tab_getrennt[[#This Row],[Bereichsziffer]],tab_Produktplan[],2,FALSE)</f>
        <v>Innere Verwaltung</v>
      </c>
      <c r="C41" s="17" t="str">
        <f>IF(LEN('Produktplan Stammdaten'!A41)&lt;3,"",MID('Produktplan Stammdaten'!A41,1,5))</f>
        <v>11.21</v>
      </c>
      <c r="D41" s="17" t="str">
        <f>IF(tab_getrennt[[#This Row],[Gruppenziffer]]="","",VLOOKUP(tab_getrennt[[#This Row],[Gruppenziffer]],tab_Produktplan[],2,FALSE))</f>
        <v>Personalwesen</v>
      </c>
      <c r="E41" s="17" t="str">
        <f>IF(LEN('Produktplan Stammdaten'!A41)&lt;8,"",MID('Produktplan Stammdaten'!A41,1,8))</f>
        <v>11.21.01</v>
      </c>
      <c r="F41" s="17" t="str">
        <f>IF(tab_getrennt[[#This Row],[Produktziffer]]="","",VLOOKUP(tab_getrennt[[#This Row],[Produktziffer]],tab_Produktplan[],2,FALSE))</f>
        <v>Personalbedarfsdeckung</v>
      </c>
      <c r="G41" s="17" t="str">
        <f>IF(LEN('Produktplan Stammdaten'!A41)&lt;9,"",MID('Produktplan Stammdaten'!A41,1,11))</f>
        <v/>
      </c>
      <c r="H41" s="17" t="str">
        <f>IF(tab_getrennt[[#This Row],[Unterproduktziffer]]="","",VLOOKUP(MID('Produktplan Stammdaten'!A41,1,11),tab_Produktplan[],2,FALSE))</f>
        <v/>
      </c>
      <c r="I41" s="25" t="str">
        <f>IF('Produktplan Stammdaten'!C41="","",'Produktplan Stammdaten'!C41)</f>
        <v>x</v>
      </c>
    </row>
    <row r="42" spans="1:9" x14ac:dyDescent="0.2">
      <c r="A42" s="17" t="str">
        <f>IF('Produktplan Stammdaten'!A42="","",MID('Produktplan Stammdaten'!A42,1,2))</f>
        <v>11</v>
      </c>
      <c r="B42" s="17" t="str">
        <f>VLOOKUP(tab_getrennt[[#This Row],[Bereichsziffer]],tab_Produktplan[],2,FALSE)</f>
        <v>Innere Verwaltung</v>
      </c>
      <c r="C42" s="17" t="str">
        <f>IF(LEN('Produktplan Stammdaten'!A42)&lt;3,"",MID('Produktplan Stammdaten'!A42,1,5))</f>
        <v>11.21</v>
      </c>
      <c r="D42" s="17" t="str">
        <f>IF(tab_getrennt[[#This Row],[Gruppenziffer]]="","",VLOOKUP(tab_getrennt[[#This Row],[Gruppenziffer]],tab_Produktplan[],2,FALSE))</f>
        <v>Personalwesen</v>
      </c>
      <c r="E42" s="17" t="str">
        <f>IF(LEN('Produktplan Stammdaten'!A42)&lt;8,"",MID('Produktplan Stammdaten'!A42,1,8))</f>
        <v>11.21.02</v>
      </c>
      <c r="F42" s="17" t="str">
        <f>IF(tab_getrennt[[#This Row],[Produktziffer]]="","",VLOOKUP(tab_getrennt[[#This Row],[Produktziffer]],tab_Produktplan[],2,FALSE))</f>
        <v>Personalbetreuung</v>
      </c>
      <c r="G42" s="17" t="str">
        <f>IF(LEN('Produktplan Stammdaten'!A42)&lt;9,"",MID('Produktplan Stammdaten'!A42,1,11))</f>
        <v/>
      </c>
      <c r="H42" s="17" t="str">
        <f>IF(tab_getrennt[[#This Row],[Unterproduktziffer]]="","",VLOOKUP(MID('Produktplan Stammdaten'!A42,1,11),tab_Produktplan[],2,FALSE))</f>
        <v/>
      </c>
      <c r="I42" s="25" t="str">
        <f>IF('Produktplan Stammdaten'!C42="","",'Produktplan Stammdaten'!C42)</f>
        <v>x</v>
      </c>
    </row>
    <row r="43" spans="1:9" x14ac:dyDescent="0.2">
      <c r="A43" s="17" t="str">
        <f>IF('Produktplan Stammdaten'!A43="","",MID('Produktplan Stammdaten'!A43,1,2))</f>
        <v>11</v>
      </c>
      <c r="B43" s="17" t="str">
        <f>VLOOKUP(tab_getrennt[[#This Row],[Bereichsziffer]],tab_Produktplan[],2,FALSE)</f>
        <v>Innere Verwaltung</v>
      </c>
      <c r="C43" s="17" t="str">
        <f>IF(LEN('Produktplan Stammdaten'!A43)&lt;3,"",MID('Produktplan Stammdaten'!A43,1,5))</f>
        <v>11.21</v>
      </c>
      <c r="D43" s="17" t="str">
        <f>IF(tab_getrennt[[#This Row],[Gruppenziffer]]="","",VLOOKUP(tab_getrennt[[#This Row],[Gruppenziffer]],tab_Produktplan[],2,FALSE))</f>
        <v>Personalwesen</v>
      </c>
      <c r="E43" s="17" t="str">
        <f>IF(LEN('Produktplan Stammdaten'!A43)&lt;8,"",MID('Produktplan Stammdaten'!A43,1,8))</f>
        <v>11.21.03</v>
      </c>
      <c r="F43" s="17" t="str">
        <f>IF(tab_getrennt[[#This Row],[Produktziffer]]="","",VLOOKUP(tab_getrennt[[#This Row],[Produktziffer]],tab_Produktplan[],2,FALSE))</f>
        <v>Ausbildung</v>
      </c>
      <c r="G43" s="17" t="str">
        <f>IF(LEN('Produktplan Stammdaten'!A43)&lt;9,"",MID('Produktplan Stammdaten'!A43,1,11))</f>
        <v/>
      </c>
      <c r="H43" s="17" t="str">
        <f>IF(tab_getrennt[[#This Row],[Unterproduktziffer]]="","",VLOOKUP(MID('Produktplan Stammdaten'!A43,1,11),tab_Produktplan[],2,FALSE))</f>
        <v/>
      </c>
      <c r="I43" s="25" t="str">
        <f>IF('Produktplan Stammdaten'!C43="","",'Produktplan Stammdaten'!C43)</f>
        <v>x</v>
      </c>
    </row>
    <row r="44" spans="1:9" x14ac:dyDescent="0.2">
      <c r="A44" s="17" t="str">
        <f>IF('Produktplan Stammdaten'!A44="","",MID('Produktplan Stammdaten'!A44,1,2))</f>
        <v>11</v>
      </c>
      <c r="B44" s="17" t="str">
        <f>VLOOKUP(tab_getrennt[[#This Row],[Bereichsziffer]],tab_Produktplan[],2,FALSE)</f>
        <v>Innere Verwaltung</v>
      </c>
      <c r="C44" s="17" t="str">
        <f>IF(LEN('Produktplan Stammdaten'!A44)&lt;3,"",MID('Produktplan Stammdaten'!A44,1,5))</f>
        <v>11.21</v>
      </c>
      <c r="D44" s="17" t="str">
        <f>IF(tab_getrennt[[#This Row],[Gruppenziffer]]="","",VLOOKUP(tab_getrennt[[#This Row],[Gruppenziffer]],tab_Produktplan[],2,FALSE))</f>
        <v>Personalwesen</v>
      </c>
      <c r="E44" s="17" t="str">
        <f>IF(LEN('Produktplan Stammdaten'!A44)&lt;8,"",MID('Produktplan Stammdaten'!A44,1,8))</f>
        <v>11.21.04</v>
      </c>
      <c r="F44" s="17" t="str">
        <f>IF(tab_getrennt[[#This Row],[Produktziffer]]="","",VLOOKUP(tab_getrennt[[#This Row],[Produktziffer]],tab_Produktplan[],2,FALSE))</f>
        <v>Fortbildung</v>
      </c>
      <c r="G44" s="17" t="str">
        <f>IF(LEN('Produktplan Stammdaten'!A44)&lt;9,"",MID('Produktplan Stammdaten'!A44,1,11))</f>
        <v/>
      </c>
      <c r="H44" s="17" t="str">
        <f>IF(tab_getrennt[[#This Row],[Unterproduktziffer]]="","",VLOOKUP(MID('Produktplan Stammdaten'!A44,1,11),tab_Produktplan[],2,FALSE))</f>
        <v/>
      </c>
      <c r="I44" s="25" t="str">
        <f>IF('Produktplan Stammdaten'!C44="","",'Produktplan Stammdaten'!C44)</f>
        <v>x</v>
      </c>
    </row>
    <row r="45" spans="1:9" x14ac:dyDescent="0.2">
      <c r="A45" s="17" t="str">
        <f>IF('Produktplan Stammdaten'!A45="","",MID('Produktplan Stammdaten'!A45,1,2))</f>
        <v>11</v>
      </c>
      <c r="B45" s="17" t="str">
        <f>VLOOKUP(tab_getrennt[[#This Row],[Bereichsziffer]],tab_Produktplan[],2,FALSE)</f>
        <v>Innere Verwaltung</v>
      </c>
      <c r="C45" s="17" t="str">
        <f>IF(LEN('Produktplan Stammdaten'!A45)&lt;3,"",MID('Produktplan Stammdaten'!A45,1,5))</f>
        <v>11.21</v>
      </c>
      <c r="D45" s="17" t="str">
        <f>IF(tab_getrennt[[#This Row],[Gruppenziffer]]="","",VLOOKUP(tab_getrennt[[#This Row],[Gruppenziffer]],tab_Produktplan[],2,FALSE))</f>
        <v>Personalwesen</v>
      </c>
      <c r="E45" s="17" t="str">
        <f>IF(LEN('Produktplan Stammdaten'!A45)&lt;8,"",MID('Produktplan Stammdaten'!A45,1,8))</f>
        <v>11.21.05</v>
      </c>
      <c r="F45" s="17" t="str">
        <f>IF(tab_getrennt[[#This Row],[Produktziffer]]="","",VLOOKUP(tab_getrennt[[#This Row],[Produktziffer]],tab_Produktplan[],2,FALSE))</f>
        <v>Bezüge- und Entgeltabrechnung</v>
      </c>
      <c r="G45" s="17" t="str">
        <f>IF(LEN('Produktplan Stammdaten'!A45)&lt;9,"",MID('Produktplan Stammdaten'!A45,1,11))</f>
        <v/>
      </c>
      <c r="H45" s="17" t="str">
        <f>IF(tab_getrennt[[#This Row],[Unterproduktziffer]]="","",VLOOKUP(MID('Produktplan Stammdaten'!A45,1,11),tab_Produktplan[],2,FALSE))</f>
        <v/>
      </c>
      <c r="I45" s="25" t="str">
        <f>IF('Produktplan Stammdaten'!C45="","",'Produktplan Stammdaten'!C45)</f>
        <v>x</v>
      </c>
    </row>
    <row r="46" spans="1:9" x14ac:dyDescent="0.2">
      <c r="A46" s="17" t="str">
        <f>IF('Produktplan Stammdaten'!A46="","",MID('Produktplan Stammdaten'!A46,1,2))</f>
        <v>11</v>
      </c>
      <c r="B46" s="17" t="str">
        <f>VLOOKUP(tab_getrennt[[#This Row],[Bereichsziffer]],tab_Produktplan[],2,FALSE)</f>
        <v>Innere Verwaltung</v>
      </c>
      <c r="C46" s="17" t="str">
        <f>IF(LEN('Produktplan Stammdaten'!A46)&lt;3,"",MID('Produktplan Stammdaten'!A46,1,5))</f>
        <v>11.21</v>
      </c>
      <c r="D46" s="17" t="str">
        <f>IF(tab_getrennt[[#This Row],[Gruppenziffer]]="","",VLOOKUP(tab_getrennt[[#This Row],[Gruppenziffer]],tab_Produktplan[],2,FALSE))</f>
        <v>Personalwesen</v>
      </c>
      <c r="E46" s="17" t="str">
        <f>IF(LEN('Produktplan Stammdaten'!A46)&lt;8,"",MID('Produktplan Stammdaten'!A46,1,8))</f>
        <v>11.21.06</v>
      </c>
      <c r="F46" s="17" t="str">
        <f>IF(tab_getrennt[[#This Row],[Produktziffer]]="","",VLOOKUP(tab_getrennt[[#This Row],[Produktziffer]],tab_Produktplan[],2,FALSE))</f>
        <v>Freiwillige soziale Leistungen</v>
      </c>
      <c r="G46" s="17" t="str">
        <f>IF(LEN('Produktplan Stammdaten'!A46)&lt;9,"",MID('Produktplan Stammdaten'!A46,1,11))</f>
        <v/>
      </c>
      <c r="H46" s="17" t="str">
        <f>IF(tab_getrennt[[#This Row],[Unterproduktziffer]]="","",VLOOKUP(MID('Produktplan Stammdaten'!A46,1,11),tab_Produktplan[],2,FALSE))</f>
        <v/>
      </c>
      <c r="I46" s="25" t="str">
        <f>IF('Produktplan Stammdaten'!C46="","",'Produktplan Stammdaten'!C46)</f>
        <v>x</v>
      </c>
    </row>
    <row r="47" spans="1:9" x14ac:dyDescent="0.2">
      <c r="A47" s="17" t="str">
        <f>IF('Produktplan Stammdaten'!A47="","",MID('Produktplan Stammdaten'!A47,1,2))</f>
        <v>11</v>
      </c>
      <c r="B47" s="17" t="str">
        <f>VLOOKUP(tab_getrennt[[#This Row],[Bereichsziffer]],tab_Produktplan[],2,FALSE)</f>
        <v>Innere Verwaltung</v>
      </c>
      <c r="C47" s="17" t="str">
        <f>IF(LEN('Produktplan Stammdaten'!A47)&lt;3,"",MID('Produktplan Stammdaten'!A47,1,5))</f>
        <v>11.21</v>
      </c>
      <c r="D47" s="17" t="str">
        <f>IF(tab_getrennt[[#This Row],[Gruppenziffer]]="","",VLOOKUP(tab_getrennt[[#This Row],[Gruppenziffer]],tab_Produktplan[],2,FALSE))</f>
        <v>Personalwesen</v>
      </c>
      <c r="E47" s="17" t="str">
        <f>IF(LEN('Produktplan Stammdaten'!A47)&lt;8,"",MID('Produktplan Stammdaten'!A47,1,8))</f>
        <v>11.21.07</v>
      </c>
      <c r="F47" s="17" t="str">
        <f>IF(tab_getrennt[[#This Row],[Produktziffer]]="","",VLOOKUP(tab_getrennt[[#This Row],[Produktziffer]],tab_Produktplan[],2,FALSE))</f>
        <v>Arbeitsschutz und Arbeitsmedizin</v>
      </c>
      <c r="G47" s="17" t="str">
        <f>IF(LEN('Produktplan Stammdaten'!A47)&lt;9,"",MID('Produktplan Stammdaten'!A47,1,11))</f>
        <v/>
      </c>
      <c r="H47" s="17" t="str">
        <f>IF(tab_getrennt[[#This Row],[Unterproduktziffer]]="","",VLOOKUP(MID('Produktplan Stammdaten'!A47,1,11),tab_Produktplan[],2,FALSE))</f>
        <v/>
      </c>
      <c r="I47" s="25" t="str">
        <f>IF('Produktplan Stammdaten'!C47="","",'Produktplan Stammdaten'!C47)</f>
        <v>x</v>
      </c>
    </row>
    <row r="48" spans="1:9" x14ac:dyDescent="0.2">
      <c r="A48" s="17" t="str">
        <f>IF('Produktplan Stammdaten'!A48="","",MID('Produktplan Stammdaten'!A48,1,2))</f>
        <v>11</v>
      </c>
      <c r="B48" s="17" t="str">
        <f>VLOOKUP(tab_getrennt[[#This Row],[Bereichsziffer]],tab_Produktplan[],2,FALSE)</f>
        <v>Innere Verwaltung</v>
      </c>
      <c r="C48" s="17" t="str">
        <f>IF(LEN('Produktplan Stammdaten'!A48)&lt;3,"",MID('Produktplan Stammdaten'!A48,1,5))</f>
        <v>11.22</v>
      </c>
      <c r="D48" s="17" t="str">
        <f>IF(tab_getrennt[[#This Row],[Gruppenziffer]]="","",VLOOKUP(tab_getrennt[[#This Row],[Gruppenziffer]],tab_Produktplan[],2,FALSE))</f>
        <v>Finanzverwaltung, Kasse</v>
      </c>
      <c r="E48" s="17" t="str">
        <f>IF(LEN('Produktplan Stammdaten'!A48)&lt;8,"",MID('Produktplan Stammdaten'!A48,1,8))</f>
        <v/>
      </c>
      <c r="F48" s="17" t="str">
        <f>IF(tab_getrennt[[#This Row],[Produktziffer]]="","",VLOOKUP(tab_getrennt[[#This Row],[Produktziffer]],tab_Produktplan[],2,FALSE))</f>
        <v/>
      </c>
      <c r="G48" s="17" t="str">
        <f>IF(LEN('Produktplan Stammdaten'!A48)&lt;9,"",MID('Produktplan Stammdaten'!A48,1,11))</f>
        <v/>
      </c>
      <c r="H48" s="17" t="str">
        <f>IF(tab_getrennt[[#This Row],[Unterproduktziffer]]="","",VLOOKUP(MID('Produktplan Stammdaten'!A48,1,11),tab_Produktplan[],2,FALSE))</f>
        <v/>
      </c>
      <c r="I48" s="25" t="str">
        <f>IF('Produktplan Stammdaten'!C48="","",'Produktplan Stammdaten'!C48)</f>
        <v>x</v>
      </c>
    </row>
    <row r="49" spans="1:9" ht="25.5" x14ac:dyDescent="0.2">
      <c r="A49" s="17" t="str">
        <f>IF('Produktplan Stammdaten'!A49="","",MID('Produktplan Stammdaten'!A49,1,2))</f>
        <v>11</v>
      </c>
      <c r="B49" s="17" t="str">
        <f>VLOOKUP(tab_getrennt[[#This Row],[Bereichsziffer]],tab_Produktplan[],2,FALSE)</f>
        <v>Innere Verwaltung</v>
      </c>
      <c r="C49" s="17" t="str">
        <f>IF(LEN('Produktplan Stammdaten'!A49)&lt;3,"",MID('Produktplan Stammdaten'!A49,1,5))</f>
        <v>11.22</v>
      </c>
      <c r="D49" s="17" t="str">
        <f>IF(tab_getrennt[[#This Row],[Gruppenziffer]]="","",VLOOKUP(tab_getrennt[[#This Row],[Gruppenziffer]],tab_Produktplan[],2,FALSE))</f>
        <v>Finanzverwaltung, Kasse</v>
      </c>
      <c r="E49" s="17" t="str">
        <f>IF(LEN('Produktplan Stammdaten'!A49)&lt;8,"",MID('Produktplan Stammdaten'!A49,1,8))</f>
        <v>11.22.01</v>
      </c>
      <c r="F49" s="17" t="str">
        <f>IF(tab_getrennt[[#This Row],[Produktziffer]]="","",VLOOKUP(tab_getrennt[[#This Row],[Produktziffer]],tab_Produktplan[],2,FALSE))</f>
        <v>Haushalts- und betriebswirtschaftliche Dienstleistungen</v>
      </c>
      <c r="G49" s="17" t="str">
        <f>IF(LEN('Produktplan Stammdaten'!A49)&lt;9,"",MID('Produktplan Stammdaten'!A49,1,11))</f>
        <v/>
      </c>
      <c r="H49" s="17" t="str">
        <f>IF(tab_getrennt[[#This Row],[Unterproduktziffer]]="","",VLOOKUP(MID('Produktplan Stammdaten'!A49,1,11),tab_Produktplan[],2,FALSE))</f>
        <v/>
      </c>
      <c r="I49" s="25" t="str">
        <f>IF('Produktplan Stammdaten'!C49="","",'Produktplan Stammdaten'!C49)</f>
        <v>x</v>
      </c>
    </row>
    <row r="50" spans="1:9" ht="25.5" x14ac:dyDescent="0.2">
      <c r="A50" s="17" t="str">
        <f>IF('Produktplan Stammdaten'!A50="","",MID('Produktplan Stammdaten'!A50,1,2))</f>
        <v>11</v>
      </c>
      <c r="B50" s="17" t="str">
        <f>VLOOKUP(tab_getrennt[[#This Row],[Bereichsziffer]],tab_Produktplan[],2,FALSE)</f>
        <v>Innere Verwaltung</v>
      </c>
      <c r="C50" s="17" t="str">
        <f>IF(LEN('Produktplan Stammdaten'!A50)&lt;3,"",MID('Produktplan Stammdaten'!A50,1,5))</f>
        <v>11.22</v>
      </c>
      <c r="D50" s="17" t="str">
        <f>IF(tab_getrennt[[#This Row],[Gruppenziffer]]="","",VLOOKUP(tab_getrennt[[#This Row],[Gruppenziffer]],tab_Produktplan[],2,FALSE))</f>
        <v>Finanzverwaltung, Kasse</v>
      </c>
      <c r="E50" s="17" t="str">
        <f>IF(LEN('Produktplan Stammdaten'!A50)&lt;8,"",MID('Produktplan Stammdaten'!A50,1,8))</f>
        <v>11.22.02</v>
      </c>
      <c r="F50" s="17" t="str">
        <f>IF(tab_getrennt[[#This Row],[Produktziffer]]="","",VLOOKUP(tab_getrennt[[#This Row],[Produktziffer]],tab_Produktplan[],2,FALSE))</f>
        <v>Aufgaben der Kommune als Steuerschuldnerin</v>
      </c>
      <c r="G50" s="17" t="str">
        <f>IF(LEN('Produktplan Stammdaten'!A50)&lt;9,"",MID('Produktplan Stammdaten'!A50,1,11))</f>
        <v/>
      </c>
      <c r="H50" s="17" t="str">
        <f>IF(tab_getrennt[[#This Row],[Unterproduktziffer]]="","",VLOOKUP(MID('Produktplan Stammdaten'!A50,1,11),tab_Produktplan[],2,FALSE))</f>
        <v/>
      </c>
      <c r="I50" s="25" t="str">
        <f>IF('Produktplan Stammdaten'!C50="","",'Produktplan Stammdaten'!C50)</f>
        <v>x</v>
      </c>
    </row>
    <row r="51" spans="1:9" ht="12.75" customHeight="1" x14ac:dyDescent="0.2">
      <c r="A51" s="17" t="str">
        <f>IF('Produktplan Stammdaten'!A51="","",MID('Produktplan Stammdaten'!A51,1,2))</f>
        <v>11</v>
      </c>
      <c r="B51" s="17" t="str">
        <f>VLOOKUP(tab_getrennt[[#This Row],[Bereichsziffer]],tab_Produktplan[],2,FALSE)</f>
        <v>Innere Verwaltung</v>
      </c>
      <c r="C51" s="17" t="str">
        <f>IF(LEN('Produktplan Stammdaten'!A51)&lt;3,"",MID('Produktplan Stammdaten'!A51,1,5))</f>
        <v>11.22</v>
      </c>
      <c r="D51" s="17" t="str">
        <f>IF(tab_getrennt[[#This Row],[Gruppenziffer]]="","",VLOOKUP(tab_getrennt[[#This Row],[Gruppenziffer]],tab_Produktplan[],2,FALSE))</f>
        <v>Finanzverwaltung, Kasse</v>
      </c>
      <c r="E51" s="17" t="str">
        <f>IF(LEN('Produktplan Stammdaten'!A51)&lt;8,"",MID('Produktplan Stammdaten'!A51,1,8))</f>
        <v>11.22.03</v>
      </c>
      <c r="F51" s="17" t="str">
        <f>IF(tab_getrennt[[#This Row],[Produktziffer]]="","",VLOOKUP(tab_getrennt[[#This Row],[Produktziffer]],tab_Produktplan[],2,FALSE))</f>
        <v>Verwaltung von Treuhandvermögen, Sondervermögen, Nachlässen, Schenkungen und Vermächtnissen</v>
      </c>
      <c r="G51" s="17" t="str">
        <f>IF(LEN('Produktplan Stammdaten'!A51)&lt;9,"",MID('Produktplan Stammdaten'!A51,1,11))</f>
        <v/>
      </c>
      <c r="H51" s="17" t="str">
        <f>IF(tab_getrennt[[#This Row],[Unterproduktziffer]]="","",VLOOKUP(MID('Produktplan Stammdaten'!A51,1,11),tab_Produktplan[],2,FALSE))</f>
        <v/>
      </c>
      <c r="I51" s="25" t="str">
        <f>IF('Produktplan Stammdaten'!C51="","",'Produktplan Stammdaten'!C51)</f>
        <v>x</v>
      </c>
    </row>
    <row r="52" spans="1:9" ht="25.5" x14ac:dyDescent="0.2">
      <c r="A52" s="17" t="str">
        <f>IF('Produktplan Stammdaten'!A52="","",MID('Produktplan Stammdaten'!A52,1,2))</f>
        <v>11</v>
      </c>
      <c r="B52" s="17" t="str">
        <f>VLOOKUP(tab_getrennt[[#This Row],[Bereichsziffer]],tab_Produktplan[],2,FALSE)</f>
        <v>Innere Verwaltung</v>
      </c>
      <c r="C52" s="17" t="str">
        <f>IF(LEN('Produktplan Stammdaten'!A52)&lt;3,"",MID('Produktplan Stammdaten'!A52,1,5))</f>
        <v>11.22</v>
      </c>
      <c r="D52" s="17" t="str">
        <f>IF(tab_getrennt[[#This Row],[Gruppenziffer]]="","",VLOOKUP(tab_getrennt[[#This Row],[Gruppenziffer]],tab_Produktplan[],2,FALSE))</f>
        <v>Finanzverwaltung, Kasse</v>
      </c>
      <c r="E52" s="17" t="str">
        <f>IF(LEN('Produktplan Stammdaten'!A52)&lt;8,"",MID('Produktplan Stammdaten'!A52,1,8))</f>
        <v>11.22.05</v>
      </c>
      <c r="F52" s="17" t="str">
        <f>IF(tab_getrennt[[#This Row],[Produktziffer]]="","",VLOOKUP(tab_getrennt[[#This Row],[Produktziffer]],tab_Produktplan[],2,FALSE))</f>
        <v>Zahlungsverkehr einschl. Verwaltung der Kassenmittel und Wertgegenstände</v>
      </c>
      <c r="G52" s="17" t="str">
        <f>IF(LEN('Produktplan Stammdaten'!A52)&lt;9,"",MID('Produktplan Stammdaten'!A52,1,11))</f>
        <v/>
      </c>
      <c r="H52" s="17" t="str">
        <f>IF(tab_getrennt[[#This Row],[Unterproduktziffer]]="","",VLOOKUP(MID('Produktplan Stammdaten'!A52,1,11),tab_Produktplan[],2,FALSE))</f>
        <v/>
      </c>
      <c r="I52" s="25" t="str">
        <f>IF('Produktplan Stammdaten'!C52="","",'Produktplan Stammdaten'!C52)</f>
        <v>x</v>
      </c>
    </row>
    <row r="53" spans="1:9" ht="25.5" x14ac:dyDescent="0.2">
      <c r="A53" s="17" t="str">
        <f>IF('Produktplan Stammdaten'!A53="","",MID('Produktplan Stammdaten'!A53,1,2))</f>
        <v>11</v>
      </c>
      <c r="B53" s="17" t="str">
        <f>VLOOKUP(tab_getrennt[[#This Row],[Bereichsziffer]],tab_Produktplan[],2,FALSE)</f>
        <v>Innere Verwaltung</v>
      </c>
      <c r="C53" s="17" t="str">
        <f>IF(LEN('Produktplan Stammdaten'!A53)&lt;3,"",MID('Produktplan Stammdaten'!A53,1,5))</f>
        <v>11.22</v>
      </c>
      <c r="D53" s="17" t="str">
        <f>IF(tab_getrennt[[#This Row],[Gruppenziffer]]="","",VLOOKUP(tab_getrennt[[#This Row],[Gruppenziffer]],tab_Produktplan[],2,FALSE))</f>
        <v>Finanzverwaltung, Kasse</v>
      </c>
      <c r="E53" s="17" t="str">
        <f>IF(LEN('Produktplan Stammdaten'!A53)&lt;8,"",MID('Produktplan Stammdaten'!A53,1,8))</f>
        <v>11.22.06</v>
      </c>
      <c r="F53" s="17" t="str">
        <f>IF(tab_getrennt[[#This Row],[Produktziffer]]="","",VLOOKUP(tab_getrennt[[#This Row],[Produktziffer]],tab_Produktplan[],2,FALSE))</f>
        <v>Buchhaltung, Rechnungslegung, Jahresabschluss</v>
      </c>
      <c r="G53" s="17" t="str">
        <f>IF(LEN('Produktplan Stammdaten'!A53)&lt;9,"",MID('Produktplan Stammdaten'!A53,1,11))</f>
        <v/>
      </c>
      <c r="H53" s="17" t="str">
        <f>IF(tab_getrennt[[#This Row],[Unterproduktziffer]]="","",VLOOKUP(MID('Produktplan Stammdaten'!A53,1,11),tab_Produktplan[],2,FALSE))</f>
        <v/>
      </c>
      <c r="I53" s="25" t="str">
        <f>IF('Produktplan Stammdaten'!C53="","",'Produktplan Stammdaten'!C53)</f>
        <v>x</v>
      </c>
    </row>
    <row r="54" spans="1:9" ht="25.5" x14ac:dyDescent="0.2">
      <c r="A54" s="17" t="str">
        <f>IF('Produktplan Stammdaten'!A54="","",MID('Produktplan Stammdaten'!A54,1,2))</f>
        <v>11</v>
      </c>
      <c r="B54" s="17" t="str">
        <f>VLOOKUP(tab_getrennt[[#This Row],[Bereichsziffer]],tab_Produktplan[],2,FALSE)</f>
        <v>Innere Verwaltung</v>
      </c>
      <c r="C54" s="17" t="str">
        <f>IF(LEN('Produktplan Stammdaten'!A54)&lt;3,"",MID('Produktplan Stammdaten'!A54,1,5))</f>
        <v>11.22</v>
      </c>
      <c r="D54" s="17" t="str">
        <f>IF(tab_getrennt[[#This Row],[Gruppenziffer]]="","",VLOOKUP(tab_getrennt[[#This Row],[Gruppenziffer]],tab_Produktplan[],2,FALSE))</f>
        <v>Finanzverwaltung, Kasse</v>
      </c>
      <c r="E54" s="17" t="str">
        <f>IF(LEN('Produktplan Stammdaten'!A54)&lt;8,"",MID('Produktplan Stammdaten'!A54,1,8))</f>
        <v>11.22.07</v>
      </c>
      <c r="F54" s="17" t="str">
        <f>IF(tab_getrennt[[#This Row],[Produktziffer]]="","",VLOOKUP(tab_getrennt[[#This Row],[Produktziffer]],tab_Produktplan[],2,FALSE))</f>
        <v>Zwangsweise Einziehung von Forderungen</v>
      </c>
      <c r="G54" s="17" t="str">
        <f>IF(LEN('Produktplan Stammdaten'!A54)&lt;9,"",MID('Produktplan Stammdaten'!A54,1,11))</f>
        <v/>
      </c>
      <c r="H54" s="17" t="str">
        <f>IF(tab_getrennt[[#This Row],[Unterproduktziffer]]="","",VLOOKUP(MID('Produktplan Stammdaten'!A54,1,11),tab_Produktplan[],2,FALSE))</f>
        <v/>
      </c>
      <c r="I54" s="25" t="str">
        <f>IF('Produktplan Stammdaten'!C54="","",'Produktplan Stammdaten'!C54)</f>
        <v>x</v>
      </c>
    </row>
    <row r="55" spans="1:9" x14ac:dyDescent="0.2">
      <c r="A55" s="17" t="str">
        <f>IF('Produktplan Stammdaten'!A55="","",MID('Produktplan Stammdaten'!A55,1,2))</f>
        <v>11</v>
      </c>
      <c r="B55" s="17" t="str">
        <f>VLOOKUP(tab_getrennt[[#This Row],[Bereichsziffer]],tab_Produktplan[],2,FALSE)</f>
        <v>Innere Verwaltung</v>
      </c>
      <c r="C55" s="17" t="str">
        <f>IF(LEN('Produktplan Stammdaten'!A55)&lt;3,"",MID('Produktplan Stammdaten'!A55,1,5))</f>
        <v>11.22</v>
      </c>
      <c r="D55" s="17" t="str">
        <f>IF(tab_getrennt[[#This Row],[Gruppenziffer]]="","",VLOOKUP(tab_getrennt[[#This Row],[Gruppenziffer]],tab_Produktplan[],2,FALSE))</f>
        <v>Finanzverwaltung, Kasse</v>
      </c>
      <c r="E55" s="17" t="str">
        <f>IF(LEN('Produktplan Stammdaten'!A55)&lt;8,"",MID('Produktplan Stammdaten'!A55,1,8))</f>
        <v>11.22.08</v>
      </c>
      <c r="F55" s="17" t="str">
        <f>IF(tab_getrennt[[#This Row],[Produktziffer]]="","",VLOOKUP(tab_getrennt[[#This Row],[Produktziffer]],tab_Produktplan[],2,FALSE))</f>
        <v>Abwicklung von Geld- und Sachspenden</v>
      </c>
      <c r="G55" s="17" t="str">
        <f>IF(LEN('Produktplan Stammdaten'!A55)&lt;9,"",MID('Produktplan Stammdaten'!A55,1,11))</f>
        <v/>
      </c>
      <c r="H55" s="17" t="str">
        <f>IF(tab_getrennt[[#This Row],[Unterproduktziffer]]="","",VLOOKUP(MID('Produktplan Stammdaten'!A55,1,11),tab_Produktplan[],2,FALSE))</f>
        <v/>
      </c>
      <c r="I55" s="25" t="str">
        <f>IF('Produktplan Stammdaten'!C55="","",'Produktplan Stammdaten'!C55)</f>
        <v>x</v>
      </c>
    </row>
    <row r="56" spans="1:9" x14ac:dyDescent="0.2">
      <c r="A56" s="17" t="str">
        <f>IF('Produktplan Stammdaten'!A56="","",MID('Produktplan Stammdaten'!A56,1,2))</f>
        <v>11</v>
      </c>
      <c r="B56" s="17" t="str">
        <f>VLOOKUP(tab_getrennt[[#This Row],[Bereichsziffer]],tab_Produktplan[],2,FALSE)</f>
        <v>Innere Verwaltung</v>
      </c>
      <c r="C56" s="17" t="str">
        <f>IF(LEN('Produktplan Stammdaten'!A56)&lt;3,"",MID('Produktplan Stammdaten'!A56,1,5))</f>
        <v>11.23</v>
      </c>
      <c r="D56" s="17" t="str">
        <f>IF(tab_getrennt[[#This Row],[Gruppenziffer]]="","",VLOOKUP(tab_getrennt[[#This Row],[Gruppenziffer]],tab_Produktplan[],2,FALSE))</f>
        <v>Justitiariat</v>
      </c>
      <c r="E56" s="17" t="str">
        <f>IF(LEN('Produktplan Stammdaten'!A56)&lt;8,"",MID('Produktplan Stammdaten'!A56,1,8))</f>
        <v/>
      </c>
      <c r="F56" s="17" t="str">
        <f>IF(tab_getrennt[[#This Row],[Produktziffer]]="","",VLOOKUP(tab_getrennt[[#This Row],[Produktziffer]],tab_Produktplan[],2,FALSE))</f>
        <v/>
      </c>
      <c r="G56" s="17" t="str">
        <f>IF(LEN('Produktplan Stammdaten'!A56)&lt;9,"",MID('Produktplan Stammdaten'!A56,1,11))</f>
        <v/>
      </c>
      <c r="H56" s="17" t="str">
        <f>IF(tab_getrennt[[#This Row],[Unterproduktziffer]]="","",VLOOKUP(MID('Produktplan Stammdaten'!A56,1,11),tab_Produktplan[],2,FALSE))</f>
        <v/>
      </c>
      <c r="I56" s="25" t="str">
        <f>IF('Produktplan Stammdaten'!C56="","",'Produktplan Stammdaten'!C56)</f>
        <v>x</v>
      </c>
    </row>
    <row r="57" spans="1:9" ht="25.5" x14ac:dyDescent="0.2">
      <c r="A57" s="17" t="str">
        <f>IF('Produktplan Stammdaten'!A57="","",MID('Produktplan Stammdaten'!A57,1,2))</f>
        <v>11</v>
      </c>
      <c r="B57" s="17" t="str">
        <f>VLOOKUP(tab_getrennt[[#This Row],[Bereichsziffer]],tab_Produktplan[],2,FALSE)</f>
        <v>Innere Verwaltung</v>
      </c>
      <c r="C57" s="17" t="str">
        <f>IF(LEN('Produktplan Stammdaten'!A57)&lt;3,"",MID('Produktplan Stammdaten'!A57,1,5))</f>
        <v>11.23</v>
      </c>
      <c r="D57" s="17" t="str">
        <f>IF(tab_getrennt[[#This Row],[Gruppenziffer]]="","",VLOOKUP(tab_getrennt[[#This Row],[Gruppenziffer]],tab_Produktplan[],2,FALSE))</f>
        <v>Justitiariat</v>
      </c>
      <c r="E57" s="17" t="str">
        <f>IF(LEN('Produktplan Stammdaten'!A57)&lt;8,"",MID('Produktplan Stammdaten'!A57,1,8))</f>
        <v>11.23.01</v>
      </c>
      <c r="F57" s="17" t="str">
        <f>IF(tab_getrennt[[#This Row],[Produktziffer]]="","",VLOOKUP(tab_getrennt[[#This Row],[Produktziffer]],tab_Produktplan[],2,FALSE))</f>
        <v>Beratung und Unterstützung von Politik und Verwaltungsleitung</v>
      </c>
      <c r="G57" s="17" t="str">
        <f>IF(LEN('Produktplan Stammdaten'!A57)&lt;9,"",MID('Produktplan Stammdaten'!A57,1,11))</f>
        <v/>
      </c>
      <c r="H57" s="17" t="str">
        <f>IF(tab_getrennt[[#This Row],[Unterproduktziffer]]="","",VLOOKUP(MID('Produktplan Stammdaten'!A57,1,11),tab_Produktplan[],2,FALSE))</f>
        <v/>
      </c>
      <c r="I57" s="25" t="str">
        <f>IF('Produktplan Stammdaten'!C57="","",'Produktplan Stammdaten'!C57)</f>
        <v>x</v>
      </c>
    </row>
    <row r="58" spans="1:9" ht="38.25" x14ac:dyDescent="0.2">
      <c r="A58" s="17" t="str">
        <f>IF('Produktplan Stammdaten'!A58="","",MID('Produktplan Stammdaten'!A58,1,2))</f>
        <v>11</v>
      </c>
      <c r="B58" s="17" t="str">
        <f>VLOOKUP(tab_getrennt[[#This Row],[Bereichsziffer]],tab_Produktplan[],2,FALSE)</f>
        <v>Innere Verwaltung</v>
      </c>
      <c r="C58" s="17" t="str">
        <f>IF(LEN('Produktplan Stammdaten'!A58)&lt;3,"",MID('Produktplan Stammdaten'!A58,1,5))</f>
        <v>11.23</v>
      </c>
      <c r="D58" s="17" t="str">
        <f>IF(tab_getrennt[[#This Row],[Gruppenziffer]]="","",VLOOKUP(tab_getrennt[[#This Row],[Gruppenziffer]],tab_Produktplan[],2,FALSE))</f>
        <v>Justitiariat</v>
      </c>
      <c r="E58" s="17" t="str">
        <f>IF(LEN('Produktplan Stammdaten'!A58)&lt;8,"",MID('Produktplan Stammdaten'!A58,1,8))</f>
        <v>11.23.02</v>
      </c>
      <c r="F58" s="17" t="str">
        <f>IF(tab_getrennt[[#This Row],[Produktziffer]]="","",VLOOKUP(tab_getrennt[[#This Row],[Produktziffer]],tab_Produktplan[],2,FALSE))</f>
        <v>Allgemeine Rechtsberatung, rechtliche Gestaltung und außergerichtliche Vertretung in Rechtssachen</v>
      </c>
      <c r="G58" s="17" t="str">
        <f>IF(LEN('Produktplan Stammdaten'!A58)&lt;9,"",MID('Produktplan Stammdaten'!A58,1,11))</f>
        <v/>
      </c>
      <c r="H58" s="17" t="str">
        <f>IF(tab_getrennt[[#This Row],[Unterproduktziffer]]="","",VLOOKUP(MID('Produktplan Stammdaten'!A58,1,11),tab_Produktplan[],2,FALSE))</f>
        <v/>
      </c>
      <c r="I58" s="25" t="str">
        <f>IF('Produktplan Stammdaten'!C58="","",'Produktplan Stammdaten'!C58)</f>
        <v>x</v>
      </c>
    </row>
    <row r="59" spans="1:9" x14ac:dyDescent="0.2">
      <c r="A59" s="17" t="str">
        <f>IF('Produktplan Stammdaten'!A59="","",MID('Produktplan Stammdaten'!A59,1,2))</f>
        <v>11</v>
      </c>
      <c r="B59" s="17" t="str">
        <f>VLOOKUP(tab_getrennt[[#This Row],[Bereichsziffer]],tab_Produktplan[],2,FALSE)</f>
        <v>Innere Verwaltung</v>
      </c>
      <c r="C59" s="17" t="str">
        <f>IF(LEN('Produktplan Stammdaten'!A59)&lt;3,"",MID('Produktplan Stammdaten'!A59,1,5))</f>
        <v>11.23</v>
      </c>
      <c r="D59" s="17" t="str">
        <f>IF(tab_getrennt[[#This Row],[Gruppenziffer]]="","",VLOOKUP(tab_getrennt[[#This Row],[Gruppenziffer]],tab_Produktplan[],2,FALSE))</f>
        <v>Justitiariat</v>
      </c>
      <c r="E59" s="17" t="str">
        <f>IF(LEN('Produktplan Stammdaten'!A59)&lt;8,"",MID('Produktplan Stammdaten'!A59,1,8))</f>
        <v>11.23.03</v>
      </c>
      <c r="F59" s="17" t="str">
        <f>IF(tab_getrennt[[#This Row],[Produktziffer]]="","",VLOOKUP(tab_getrennt[[#This Row],[Produktziffer]],tab_Produktplan[],2,FALSE))</f>
        <v>Gerichtliche Vertretung in Rechtssachen</v>
      </c>
      <c r="G59" s="17" t="str">
        <f>IF(LEN('Produktplan Stammdaten'!A59)&lt;9,"",MID('Produktplan Stammdaten'!A59,1,11))</f>
        <v/>
      </c>
      <c r="H59" s="17" t="str">
        <f>IF(tab_getrennt[[#This Row],[Unterproduktziffer]]="","",VLOOKUP(MID('Produktplan Stammdaten'!A59,1,11),tab_Produktplan[],2,FALSE))</f>
        <v/>
      </c>
      <c r="I59" s="25" t="str">
        <f>IF('Produktplan Stammdaten'!C59="","",'Produktplan Stammdaten'!C59)</f>
        <v>x</v>
      </c>
    </row>
    <row r="60" spans="1:9" x14ac:dyDescent="0.2">
      <c r="A60" s="17" t="str">
        <f>IF('Produktplan Stammdaten'!A60="","",MID('Produktplan Stammdaten'!A60,1,2))</f>
        <v>11</v>
      </c>
      <c r="B60" s="17" t="str">
        <f>VLOOKUP(tab_getrennt[[#This Row],[Bereichsziffer]],tab_Produktplan[],2,FALSE)</f>
        <v>Innere Verwaltung</v>
      </c>
      <c r="C60" s="17" t="str">
        <f>IF(LEN('Produktplan Stammdaten'!A60)&lt;3,"",MID('Produktplan Stammdaten'!A60,1,5))</f>
        <v>11.23</v>
      </c>
      <c r="D60" s="17" t="str">
        <f>IF(tab_getrennt[[#This Row],[Gruppenziffer]]="","",VLOOKUP(tab_getrennt[[#This Row],[Gruppenziffer]],tab_Produktplan[],2,FALSE))</f>
        <v>Justitiariat</v>
      </c>
      <c r="E60" s="17" t="str">
        <f>IF(LEN('Produktplan Stammdaten'!A60)&lt;8,"",MID('Produktplan Stammdaten'!A60,1,8))</f>
        <v>11.23.04</v>
      </c>
      <c r="F60" s="17" t="str">
        <f>IF(tab_getrennt[[#This Row],[Produktziffer]]="","",VLOOKUP(tab_getrennt[[#This Row],[Produktziffer]],tab_Produktplan[],2,FALSE))</f>
        <v>Entscheidungen in Rechtssachen</v>
      </c>
      <c r="G60" s="17" t="str">
        <f>IF(LEN('Produktplan Stammdaten'!A60)&lt;9,"",MID('Produktplan Stammdaten'!A60,1,11))</f>
        <v/>
      </c>
      <c r="H60" s="17" t="str">
        <f>IF(tab_getrennt[[#This Row],[Unterproduktziffer]]="","",VLOOKUP(MID('Produktplan Stammdaten'!A60,1,11),tab_Produktplan[],2,FALSE))</f>
        <v/>
      </c>
      <c r="I60" s="25" t="str">
        <f>IF('Produktplan Stammdaten'!C60="","",'Produktplan Stammdaten'!C60)</f>
        <v>x</v>
      </c>
    </row>
    <row r="61" spans="1:9" ht="25.5" x14ac:dyDescent="0.2">
      <c r="A61" s="17" t="str">
        <f>IF('Produktplan Stammdaten'!A61="","",MID('Produktplan Stammdaten'!A61,1,2))</f>
        <v>11</v>
      </c>
      <c r="B61" s="17" t="str">
        <f>VLOOKUP(tab_getrennt[[#This Row],[Bereichsziffer]],tab_Produktplan[],2,FALSE)</f>
        <v>Innere Verwaltung</v>
      </c>
      <c r="C61" s="17" t="str">
        <f>IF(LEN('Produktplan Stammdaten'!A61)&lt;3,"",MID('Produktplan Stammdaten'!A61,1,5))</f>
        <v>11.23</v>
      </c>
      <c r="D61" s="17" t="str">
        <f>IF(tab_getrennt[[#This Row],[Gruppenziffer]]="","",VLOOKUP(tab_getrennt[[#This Row],[Gruppenziffer]],tab_Produktplan[],2,FALSE))</f>
        <v>Justitiariat</v>
      </c>
      <c r="E61" s="17" t="str">
        <f>IF(LEN('Produktplan Stammdaten'!A61)&lt;8,"",MID('Produktplan Stammdaten'!A61,1,8))</f>
        <v>11.23.05</v>
      </c>
      <c r="F61" s="17" t="str">
        <f>IF(tab_getrennt[[#This Row],[Produktziffer]]="","",VLOOKUP(tab_getrennt[[#This Row],[Produktziffer]],tab_Produktplan[],2,FALSE))</f>
        <v>Abschluss, Verwaltung und Abwicklung von Versicherungen</v>
      </c>
      <c r="G61" s="17" t="str">
        <f>IF(LEN('Produktplan Stammdaten'!A61)&lt;9,"",MID('Produktplan Stammdaten'!A61,1,11))</f>
        <v/>
      </c>
      <c r="H61" s="17" t="str">
        <f>IF(tab_getrennt[[#This Row],[Unterproduktziffer]]="","",VLOOKUP(MID('Produktplan Stammdaten'!A61,1,11),tab_Produktplan[],2,FALSE))</f>
        <v/>
      </c>
      <c r="I61" s="25" t="str">
        <f>IF('Produktplan Stammdaten'!C61="","",'Produktplan Stammdaten'!C61)</f>
        <v>x</v>
      </c>
    </row>
    <row r="62" spans="1:9" ht="25.5" x14ac:dyDescent="0.2">
      <c r="A62" s="17" t="str">
        <f>IF('Produktplan Stammdaten'!A62="","",MID('Produktplan Stammdaten'!A62,1,2))</f>
        <v>11</v>
      </c>
      <c r="B62" s="17" t="str">
        <f>VLOOKUP(tab_getrennt[[#This Row],[Bereichsziffer]],tab_Produktplan[],2,FALSE)</f>
        <v>Innere Verwaltung</v>
      </c>
      <c r="C62" s="17" t="str">
        <f>IF(LEN('Produktplan Stammdaten'!A62)&lt;3,"",MID('Produktplan Stammdaten'!A62,1,5))</f>
        <v>11.24</v>
      </c>
      <c r="D62" s="17" t="str">
        <f>IF(tab_getrennt[[#This Row],[Gruppenziffer]]="","",VLOOKUP(tab_getrennt[[#This Row],[Gruppenziffer]],tab_Produktplan[],2,FALSE))</f>
        <v>Gebäudemanagement, Techn. Immobilienmanagement</v>
      </c>
      <c r="E62" s="17" t="str">
        <f>IF(LEN('Produktplan Stammdaten'!A62)&lt;8,"",MID('Produktplan Stammdaten'!A62,1,8))</f>
        <v/>
      </c>
      <c r="F62" s="17" t="str">
        <f>IF(tab_getrennt[[#This Row],[Produktziffer]]="","",VLOOKUP(tab_getrennt[[#This Row],[Produktziffer]],tab_Produktplan[],2,FALSE))</f>
        <v/>
      </c>
      <c r="G62" s="17" t="str">
        <f>IF(LEN('Produktplan Stammdaten'!A62)&lt;9,"",MID('Produktplan Stammdaten'!A62,1,11))</f>
        <v/>
      </c>
      <c r="H62" s="17" t="str">
        <f>IF(tab_getrennt[[#This Row],[Unterproduktziffer]]="","",VLOOKUP(MID('Produktplan Stammdaten'!A62,1,11),tab_Produktplan[],2,FALSE))</f>
        <v/>
      </c>
      <c r="I62" s="25" t="str">
        <f>IF('Produktplan Stammdaten'!C62="","",'Produktplan Stammdaten'!C62)</f>
        <v>x</v>
      </c>
    </row>
    <row r="63" spans="1:9" ht="51" x14ac:dyDescent="0.2">
      <c r="A63" s="17" t="str">
        <f>IF('Produktplan Stammdaten'!A63="","",MID('Produktplan Stammdaten'!A63,1,2))</f>
        <v>11</v>
      </c>
      <c r="B63" s="17" t="str">
        <f>VLOOKUP(tab_getrennt[[#This Row],[Bereichsziffer]],tab_Produktplan[],2,FALSE)</f>
        <v>Innere Verwaltung</v>
      </c>
      <c r="C63" s="17" t="str">
        <f>IF(LEN('Produktplan Stammdaten'!A63)&lt;3,"",MID('Produktplan Stammdaten'!A63,1,5))</f>
        <v>11.24</v>
      </c>
      <c r="D63" s="17" t="str">
        <f>IF(tab_getrennt[[#This Row],[Gruppenziffer]]="","",VLOOKUP(tab_getrennt[[#This Row],[Gruppenziffer]],tab_Produktplan[],2,FALSE))</f>
        <v>Gebäudemanagement, Techn. Immobilienmanagement</v>
      </c>
      <c r="E63" s="17" t="str">
        <f>IF(LEN('Produktplan Stammdaten'!A63)&lt;8,"",MID('Produktplan Stammdaten'!A63,1,8))</f>
        <v>11.24.01</v>
      </c>
      <c r="F63" s="17" t="str">
        <f>IF(tab_getrennt[[#This Row],[Produktziffer]]="","",VLOOKUP(tab_getrennt[[#This Row],[Produktziffer]],tab_Produktplan[],2,FALSE))</f>
        <v>Neu-, Um- und Erweiterungsbauten, Modernisierungen und Sanierungen einschl. Bauherrenleistungen und Beratungsleistungen</v>
      </c>
      <c r="G63" s="17" t="str">
        <f>IF(LEN('Produktplan Stammdaten'!A63)&lt;9,"",MID('Produktplan Stammdaten'!A63,1,11))</f>
        <v/>
      </c>
      <c r="H63" s="17" t="str">
        <f>IF(tab_getrennt[[#This Row],[Unterproduktziffer]]="","",VLOOKUP(MID('Produktplan Stammdaten'!A63,1,11),tab_Produktplan[],2,FALSE))</f>
        <v/>
      </c>
      <c r="I63" s="25" t="str">
        <f>IF('Produktplan Stammdaten'!C63="","",'Produktplan Stammdaten'!C63)</f>
        <v>x</v>
      </c>
    </row>
    <row r="64" spans="1:9" ht="38.25" x14ac:dyDescent="0.2">
      <c r="A64" s="17" t="str">
        <f>IF('Produktplan Stammdaten'!A64="","",MID('Produktplan Stammdaten'!A64,1,2))</f>
        <v>11</v>
      </c>
      <c r="B64" s="17" t="str">
        <f>VLOOKUP(tab_getrennt[[#This Row],[Bereichsziffer]],tab_Produktplan[],2,FALSE)</f>
        <v>Innere Verwaltung</v>
      </c>
      <c r="C64" s="17" t="str">
        <f>IF(LEN('Produktplan Stammdaten'!A64)&lt;3,"",MID('Produktplan Stammdaten'!A64,1,5))</f>
        <v>11.24</v>
      </c>
      <c r="D64" s="17" t="str">
        <f>IF(tab_getrennt[[#This Row],[Gruppenziffer]]="","",VLOOKUP(tab_getrennt[[#This Row],[Gruppenziffer]],tab_Produktplan[],2,FALSE))</f>
        <v>Gebäudemanagement, Techn. Immobilienmanagement</v>
      </c>
      <c r="E64" s="17" t="str">
        <f>IF(LEN('Produktplan Stammdaten'!A64)&lt;8,"",MID('Produktplan Stammdaten'!A64,1,8))</f>
        <v>11.24.02</v>
      </c>
      <c r="F64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64" s="17" t="str">
        <f>IF(LEN('Produktplan Stammdaten'!A64)&lt;9,"",MID('Produktplan Stammdaten'!A64,1,11))</f>
        <v/>
      </c>
      <c r="H64" s="17" t="str">
        <f>IF(tab_getrennt[[#This Row],[Unterproduktziffer]]="","",VLOOKUP(MID('Produktplan Stammdaten'!A64,1,11),tab_Produktplan[],2,FALSE))</f>
        <v/>
      </c>
      <c r="I64" s="25" t="str">
        <f>IF('Produktplan Stammdaten'!C64="","",'Produktplan Stammdaten'!C64)</f>
        <v>x</v>
      </c>
    </row>
    <row r="65" spans="1:9" ht="38.25" x14ac:dyDescent="0.2">
      <c r="A65" s="17" t="str">
        <f>IF('Produktplan Stammdaten'!A588="","",MID('Produktplan Stammdaten'!A588,1,2))</f>
        <v>11</v>
      </c>
      <c r="B65" s="17" t="str">
        <f>VLOOKUP(tab_getrennt[[#This Row],[Bereichsziffer]],tab_Produktplan[],2,FALSE)</f>
        <v>Innere Verwaltung</v>
      </c>
      <c r="C65" s="17" t="str">
        <f>IF(LEN('Produktplan Stammdaten'!A588)&lt;3,"",MID('Produktplan Stammdaten'!A588,1,5))</f>
        <v>11.24</v>
      </c>
      <c r="D65" s="17" t="str">
        <f>IF(tab_getrennt[[#This Row],[Gruppenziffer]]="","",VLOOKUP(tab_getrennt[[#This Row],[Gruppenziffer]],tab_Produktplan[],2,FALSE))</f>
        <v>Gebäudemanagement, Techn. Immobilienmanagement</v>
      </c>
      <c r="E65" s="17" t="str">
        <f>IF(LEN('Produktplan Stammdaten'!A588)&lt;8,"",MID('Produktplan Stammdaten'!A588,1,8))</f>
        <v>11.24.02</v>
      </c>
      <c r="F65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65" s="17" t="str">
        <f>IF(LEN('Produktplan Stammdaten'!A588)&lt;9,"",MID('Produktplan Stammdaten'!A588,1,11))</f>
        <v>11.24.0201</v>
      </c>
      <c r="H65" s="17" t="str">
        <f>IF(tab_getrennt[[#This Row],[Unterproduktziffer]]="","",VLOOKUP(MID('Produktplan Stammdaten'!A588,1,11),tab_Produktplan[],2,FALSE))</f>
        <v>Grundschulen und Schulverbünde mit Gemeinschaftsschulen mit überwiegen der Grundschule</v>
      </c>
      <c r="I65" s="25" t="str">
        <f>IF('Produktplan Stammdaten'!C588="","",'Produktplan Stammdaten'!C588)</f>
        <v>x</v>
      </c>
    </row>
    <row r="66" spans="1:9" ht="51" x14ac:dyDescent="0.2">
      <c r="A66" s="17" t="str">
        <f>IF('Produktplan Stammdaten'!A589="","",MID('Produktplan Stammdaten'!A589,1,2))</f>
        <v>11</v>
      </c>
      <c r="B66" s="17" t="str">
        <f>VLOOKUP(tab_getrennt[[#This Row],[Bereichsziffer]],tab_Produktplan[],2,FALSE)</f>
        <v>Innere Verwaltung</v>
      </c>
      <c r="C66" s="17" t="str">
        <f>IF(LEN('Produktplan Stammdaten'!A589)&lt;3,"",MID('Produktplan Stammdaten'!A589,1,5))</f>
        <v>11.24</v>
      </c>
      <c r="D66" s="17" t="str">
        <f>IF(tab_getrennt[[#This Row],[Gruppenziffer]]="","",VLOOKUP(tab_getrennt[[#This Row],[Gruppenziffer]],tab_Produktplan[],2,FALSE))</f>
        <v>Gebäudemanagement, Techn. Immobilienmanagement</v>
      </c>
      <c r="E66" s="17" t="str">
        <f>IF(LEN('Produktplan Stammdaten'!A589)&lt;8,"",MID('Produktplan Stammdaten'!A589,1,8))</f>
        <v>11.24.02</v>
      </c>
      <c r="F66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66" s="17" t="str">
        <f>IF(LEN('Produktplan Stammdaten'!A589)&lt;9,"",MID('Produktplan Stammdaten'!A589,1,11))</f>
        <v>11.24.0202</v>
      </c>
      <c r="H66" s="17" t="str">
        <f>IF(tab_getrennt[[#This Row],[Unterproduktziffer]]="","",VLOOKUP(MID('Produktplan Stammdaten'!A589,1,11),tab_Produktplan[],2,FALSE))</f>
        <v>Haupt- und Werkrealschulen und Schulverbünde mit Gemeinschaftsschulen mit überwiegen der Haupt- und Werkrealschulen</v>
      </c>
      <c r="I66" s="25" t="str">
        <f>IF('Produktplan Stammdaten'!C589="","",'Produktplan Stammdaten'!C589)</f>
        <v>x</v>
      </c>
    </row>
    <row r="67" spans="1:9" ht="38.25" x14ac:dyDescent="0.2">
      <c r="A67" s="17" t="str">
        <f>IF('Produktplan Stammdaten'!A590="","",MID('Produktplan Stammdaten'!A590,1,2))</f>
        <v>11</v>
      </c>
      <c r="B67" s="17" t="str">
        <f>VLOOKUP(tab_getrennt[[#This Row],[Bereichsziffer]],tab_Produktplan[],2,FALSE)</f>
        <v>Innere Verwaltung</v>
      </c>
      <c r="C67" s="17" t="str">
        <f>IF(LEN('Produktplan Stammdaten'!A590)&lt;3,"",MID('Produktplan Stammdaten'!A590,1,5))</f>
        <v>11.24</v>
      </c>
      <c r="D67" s="17" t="str">
        <f>IF(tab_getrennt[[#This Row],[Gruppenziffer]]="","",VLOOKUP(tab_getrennt[[#This Row],[Gruppenziffer]],tab_Produktplan[],2,FALSE))</f>
        <v>Gebäudemanagement, Techn. Immobilienmanagement</v>
      </c>
      <c r="E67" s="17" t="str">
        <f>IF(LEN('Produktplan Stammdaten'!A590)&lt;8,"",MID('Produktplan Stammdaten'!A590,1,8))</f>
        <v>11.24.02</v>
      </c>
      <c r="F67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67" s="17" t="str">
        <f>IF(LEN('Produktplan Stammdaten'!A590)&lt;9,"",MID('Produktplan Stammdaten'!A590,1,11))</f>
        <v>11.24.0203</v>
      </c>
      <c r="H67" s="17" t="str">
        <f>IF(tab_getrennt[[#This Row],[Unterproduktziffer]]="","",VLOOKUP(MID('Produktplan Stammdaten'!A590,1,11),tab_Produktplan[],2,FALSE))</f>
        <v>Grund-, Haupt- und Werkrealschulen (Schulverbund)</v>
      </c>
      <c r="I67" s="25" t="str">
        <f>IF('Produktplan Stammdaten'!C590="","",'Produktplan Stammdaten'!C590)</f>
        <v>x</v>
      </c>
    </row>
    <row r="68" spans="1:9" ht="38.25" x14ac:dyDescent="0.2">
      <c r="A68" s="17" t="str">
        <f>IF('Produktplan Stammdaten'!A591="","",MID('Produktplan Stammdaten'!A591,1,2))</f>
        <v>11</v>
      </c>
      <c r="B68" s="17" t="str">
        <f>VLOOKUP(tab_getrennt[[#This Row],[Bereichsziffer]],tab_Produktplan[],2,FALSE)</f>
        <v>Innere Verwaltung</v>
      </c>
      <c r="C68" s="17" t="str">
        <f>IF(LEN('Produktplan Stammdaten'!A591)&lt;3,"",MID('Produktplan Stammdaten'!A591,1,5))</f>
        <v>11.24</v>
      </c>
      <c r="D68" s="17" t="str">
        <f>IF(tab_getrennt[[#This Row],[Gruppenziffer]]="","",VLOOKUP(tab_getrennt[[#This Row],[Gruppenziffer]],tab_Produktplan[],2,FALSE))</f>
        <v>Gebäudemanagement, Techn. Immobilienmanagement</v>
      </c>
      <c r="E68" s="17" t="str">
        <f>IF(LEN('Produktplan Stammdaten'!A591)&lt;8,"",MID('Produktplan Stammdaten'!A591,1,8))</f>
        <v>11.24.02</v>
      </c>
      <c r="F68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68" s="17" t="str">
        <f>IF(LEN('Produktplan Stammdaten'!A591)&lt;9,"",MID('Produktplan Stammdaten'!A591,1,11))</f>
        <v>11.24.0204</v>
      </c>
      <c r="H68" s="17" t="str">
        <f>IF(tab_getrennt[[#This Row],[Unterproduktziffer]]="","",VLOOKUP(MID('Produktplan Stammdaten'!A591,1,11),tab_Produktplan[],2,FALSE))</f>
        <v>Realschulen und Schulverbünde mit Gemeinschaftsschulen mit überwiegen der Realschule</v>
      </c>
      <c r="I68" s="25" t="str">
        <f>IF('Produktplan Stammdaten'!C591="","",'Produktplan Stammdaten'!C591)</f>
        <v>x</v>
      </c>
    </row>
    <row r="69" spans="1:9" ht="38.25" x14ac:dyDescent="0.2">
      <c r="A69" s="17" t="str">
        <f>IF('Produktplan Stammdaten'!A592="","",MID('Produktplan Stammdaten'!A592,1,2))</f>
        <v>11</v>
      </c>
      <c r="B69" s="17" t="str">
        <f>VLOOKUP(tab_getrennt[[#This Row],[Bereichsziffer]],tab_Produktplan[],2,FALSE)</f>
        <v>Innere Verwaltung</v>
      </c>
      <c r="C69" s="17" t="str">
        <f>IF(LEN('Produktplan Stammdaten'!A592)&lt;3,"",MID('Produktplan Stammdaten'!A592,1,5))</f>
        <v>11.24</v>
      </c>
      <c r="D69" s="17" t="str">
        <f>IF(tab_getrennt[[#This Row],[Gruppenziffer]]="","",VLOOKUP(tab_getrennt[[#This Row],[Gruppenziffer]],tab_Produktplan[],2,FALSE))</f>
        <v>Gebäudemanagement, Techn. Immobilienmanagement</v>
      </c>
      <c r="E69" s="17" t="str">
        <f>IF(LEN('Produktplan Stammdaten'!A592)&lt;8,"",MID('Produktplan Stammdaten'!A592,1,8))</f>
        <v>11.24.02</v>
      </c>
      <c r="F69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69" s="17" t="str">
        <f>IF(LEN('Produktplan Stammdaten'!A592)&lt;9,"",MID('Produktplan Stammdaten'!A592,1,11))</f>
        <v>11.24.0205</v>
      </c>
      <c r="H69" s="17" t="str">
        <f>IF(tab_getrennt[[#This Row],[Unterproduktziffer]]="","",VLOOKUP(MID('Produktplan Stammdaten'!A592,1,11),tab_Produktplan[],2,FALSE))</f>
        <v>Realschulen und Grund-, Haupt- und Werkrealschulen (Schulverbund)</v>
      </c>
      <c r="I69" s="25" t="str">
        <f>IF('Produktplan Stammdaten'!C592="","",'Produktplan Stammdaten'!C592)</f>
        <v>x</v>
      </c>
    </row>
    <row r="70" spans="1:9" ht="38.25" x14ac:dyDescent="0.2">
      <c r="A70" s="17" t="str">
        <f>IF('Produktplan Stammdaten'!A593="","",MID('Produktplan Stammdaten'!A593,1,2))</f>
        <v>11</v>
      </c>
      <c r="B70" s="17" t="str">
        <f>VLOOKUP(tab_getrennt[[#This Row],[Bereichsziffer]],tab_Produktplan[],2,FALSE)</f>
        <v>Innere Verwaltung</v>
      </c>
      <c r="C70" s="17" t="str">
        <f>IF(LEN('Produktplan Stammdaten'!A593)&lt;3,"",MID('Produktplan Stammdaten'!A593,1,5))</f>
        <v>11.24</v>
      </c>
      <c r="D70" s="17" t="str">
        <f>IF(tab_getrennt[[#This Row],[Gruppenziffer]]="","",VLOOKUP(tab_getrennt[[#This Row],[Gruppenziffer]],tab_Produktplan[],2,FALSE))</f>
        <v>Gebäudemanagement, Techn. Immobilienmanagement</v>
      </c>
      <c r="E70" s="17" t="str">
        <f>IF(LEN('Produktplan Stammdaten'!A593)&lt;8,"",MID('Produktplan Stammdaten'!A593,1,8))</f>
        <v>11.24.02</v>
      </c>
      <c r="F70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0" s="17" t="str">
        <f>IF(LEN('Produktplan Stammdaten'!A593)&lt;9,"",MID('Produktplan Stammdaten'!A593,1,11))</f>
        <v>11.24.0206</v>
      </c>
      <c r="H70" s="17" t="str">
        <f>IF(tab_getrennt[[#This Row],[Unterproduktziffer]]="","",VLOOKUP(MID('Produktplan Stammdaten'!A593,1,11),tab_Produktplan[],2,FALSE))</f>
        <v>Gymnasien und Schulverbünde mit Gymnasien außer Schulverbünde nach 11240227</v>
      </c>
      <c r="I70" s="25" t="str">
        <f>IF('Produktplan Stammdaten'!C593="","",'Produktplan Stammdaten'!C593)</f>
        <v>x</v>
      </c>
    </row>
    <row r="71" spans="1:9" ht="38.25" x14ac:dyDescent="0.2">
      <c r="A71" s="17" t="str">
        <f>IF('Produktplan Stammdaten'!A594="","",MID('Produktplan Stammdaten'!A594,1,2))</f>
        <v>11</v>
      </c>
      <c r="B71" s="17" t="str">
        <f>VLOOKUP(tab_getrennt[[#This Row],[Bereichsziffer]],tab_Produktplan[],2,FALSE)</f>
        <v>Innere Verwaltung</v>
      </c>
      <c r="C71" s="17" t="str">
        <f>IF(LEN('Produktplan Stammdaten'!A594)&lt;3,"",MID('Produktplan Stammdaten'!A594,1,5))</f>
        <v>11.24</v>
      </c>
      <c r="D71" s="17" t="str">
        <f>IF(tab_getrennt[[#This Row],[Gruppenziffer]]="","",VLOOKUP(tab_getrennt[[#This Row],[Gruppenziffer]],tab_Produktplan[],2,FALSE))</f>
        <v>Gebäudemanagement, Techn. Immobilienmanagement</v>
      </c>
      <c r="E71" s="17" t="str">
        <f>IF(LEN('Produktplan Stammdaten'!A594)&lt;8,"",MID('Produktplan Stammdaten'!A594,1,8))</f>
        <v>11.24.02</v>
      </c>
      <c r="F71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1" s="17" t="str">
        <f>IF(LEN('Produktplan Stammdaten'!A594)&lt;9,"",MID('Produktplan Stammdaten'!A594,1,11))</f>
        <v>11.24.0209</v>
      </c>
      <c r="H71" s="17" t="str">
        <f>IF(tab_getrennt[[#This Row],[Unterproduktziffer]]="","",VLOOKUP(MID('Produktplan Stammdaten'!A594,1,11),tab_Produktplan[],2,FALSE))</f>
        <v>Gesamtschulen</v>
      </c>
      <c r="I71" s="25" t="str">
        <f>IF('Produktplan Stammdaten'!C594="","",'Produktplan Stammdaten'!C594)</f>
        <v>x</v>
      </c>
    </row>
    <row r="72" spans="1:9" ht="38.25" x14ac:dyDescent="0.2">
      <c r="A72" s="17" t="str">
        <f>IF('Produktplan Stammdaten'!A595="","",MID('Produktplan Stammdaten'!A595,1,2))</f>
        <v>11</v>
      </c>
      <c r="B72" s="17" t="str">
        <f>VLOOKUP(tab_getrennt[[#This Row],[Bereichsziffer]],tab_Produktplan[],2,FALSE)</f>
        <v>Innere Verwaltung</v>
      </c>
      <c r="C72" s="17" t="str">
        <f>IF(LEN('Produktplan Stammdaten'!A595)&lt;3,"",MID('Produktplan Stammdaten'!A595,1,5))</f>
        <v>11.24</v>
      </c>
      <c r="D72" s="17" t="str">
        <f>IF(tab_getrennt[[#This Row],[Gruppenziffer]]="","",VLOOKUP(tab_getrennt[[#This Row],[Gruppenziffer]],tab_Produktplan[],2,FALSE))</f>
        <v>Gebäudemanagement, Techn. Immobilienmanagement</v>
      </c>
      <c r="E72" s="17" t="str">
        <f>IF(LEN('Produktplan Stammdaten'!A595)&lt;8,"",MID('Produktplan Stammdaten'!A595,1,8))</f>
        <v>11.24.02</v>
      </c>
      <c r="F72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2" s="17" t="str">
        <f>IF(LEN('Produktplan Stammdaten'!A595)&lt;9,"",MID('Produktplan Stammdaten'!A595,1,11))</f>
        <v>11.24.0210</v>
      </c>
      <c r="H72" s="17" t="str">
        <f>IF(tab_getrennt[[#This Row],[Unterproduktziffer]]="","",VLOOKUP(MID('Produktplan Stammdaten'!A595,1,11),tab_Produktplan[],2,FALSE))</f>
        <v>Schulkindergarten für besonders Förderungsbedürtlige</v>
      </c>
      <c r="I72" s="25" t="str">
        <f>IF('Produktplan Stammdaten'!C595="","",'Produktplan Stammdaten'!C595)</f>
        <v>x</v>
      </c>
    </row>
    <row r="73" spans="1:9" ht="38.25" x14ac:dyDescent="0.2">
      <c r="A73" s="17" t="str">
        <f>IF('Produktplan Stammdaten'!A596="","",MID('Produktplan Stammdaten'!A596,1,2))</f>
        <v>11</v>
      </c>
      <c r="B73" s="17" t="str">
        <f>VLOOKUP(tab_getrennt[[#This Row],[Bereichsziffer]],tab_Produktplan[],2,FALSE)</f>
        <v>Innere Verwaltung</v>
      </c>
      <c r="C73" s="17" t="str">
        <f>IF(LEN('Produktplan Stammdaten'!A596)&lt;3,"",MID('Produktplan Stammdaten'!A596,1,5))</f>
        <v>11.24</v>
      </c>
      <c r="D73" s="17" t="str">
        <f>IF(tab_getrennt[[#This Row],[Gruppenziffer]]="","",VLOOKUP(tab_getrennt[[#This Row],[Gruppenziffer]],tab_Produktplan[],2,FALSE))</f>
        <v>Gebäudemanagement, Techn. Immobilienmanagement</v>
      </c>
      <c r="E73" s="17" t="str">
        <f>IF(LEN('Produktplan Stammdaten'!A596)&lt;8,"",MID('Produktplan Stammdaten'!A596,1,8))</f>
        <v>11.24.02</v>
      </c>
      <c r="F73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3" s="17" t="str">
        <f>IF(LEN('Produktplan Stammdaten'!A596)&lt;9,"",MID('Produktplan Stammdaten'!A596,1,11))</f>
        <v>11.24.0211</v>
      </c>
      <c r="H73" s="17" t="str">
        <f>IF(tab_getrennt[[#This Row],[Unterproduktziffer]]="","",VLOOKUP(MID('Produktplan Stammdaten'!A596,1,11),tab_Produktplan[],2,FALSE))</f>
        <v>Schulkindergarten für Geistigbehinderte</v>
      </c>
      <c r="I73" s="25" t="str">
        <f>IF('Produktplan Stammdaten'!C596="","",'Produktplan Stammdaten'!C596)</f>
        <v>x</v>
      </c>
    </row>
    <row r="74" spans="1:9" ht="38.25" x14ac:dyDescent="0.2">
      <c r="A74" s="17" t="str">
        <f>IF('Produktplan Stammdaten'!A597="","",MID('Produktplan Stammdaten'!A597,1,2))</f>
        <v>11</v>
      </c>
      <c r="B74" s="17" t="str">
        <f>VLOOKUP(tab_getrennt[[#This Row],[Bereichsziffer]],tab_Produktplan[],2,FALSE)</f>
        <v>Innere Verwaltung</v>
      </c>
      <c r="C74" s="17" t="str">
        <f>IF(LEN('Produktplan Stammdaten'!A597)&lt;3,"",MID('Produktplan Stammdaten'!A597,1,5))</f>
        <v>11.24</v>
      </c>
      <c r="D74" s="17" t="str">
        <f>IF(tab_getrennt[[#This Row],[Gruppenziffer]]="","",VLOOKUP(tab_getrennt[[#This Row],[Gruppenziffer]],tab_Produktplan[],2,FALSE))</f>
        <v>Gebäudemanagement, Techn. Immobilienmanagement</v>
      </c>
      <c r="E74" s="17" t="str">
        <f>IF(LEN('Produktplan Stammdaten'!A597)&lt;8,"",MID('Produktplan Stammdaten'!A597,1,8))</f>
        <v>11.24.02</v>
      </c>
      <c r="F74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4" s="17" t="str">
        <f>IF(LEN('Produktplan Stammdaten'!A597)&lt;9,"",MID('Produktplan Stammdaten'!A597,1,11))</f>
        <v>11.24.0212</v>
      </c>
      <c r="H74" s="17" t="str">
        <f>IF(tab_getrennt[[#This Row],[Unterproduktziffer]]="","",VLOOKUP(MID('Produktplan Stammdaten'!A597,1,11),tab_Produktplan[],2,FALSE))</f>
        <v>Schulkindergarten für Blinde und Sehbehinderte</v>
      </c>
      <c r="I74" s="25" t="str">
        <f>IF('Produktplan Stammdaten'!C597="","",'Produktplan Stammdaten'!C597)</f>
        <v>x</v>
      </c>
    </row>
    <row r="75" spans="1:9" ht="38.25" x14ac:dyDescent="0.2">
      <c r="A75" s="17" t="str">
        <f>IF('Produktplan Stammdaten'!A598="","",MID('Produktplan Stammdaten'!A598,1,2))</f>
        <v>11</v>
      </c>
      <c r="B75" s="17" t="str">
        <f>VLOOKUP(tab_getrennt[[#This Row],[Bereichsziffer]],tab_Produktplan[],2,FALSE)</f>
        <v>Innere Verwaltung</v>
      </c>
      <c r="C75" s="17" t="str">
        <f>IF(LEN('Produktplan Stammdaten'!A598)&lt;3,"",MID('Produktplan Stammdaten'!A598,1,5))</f>
        <v>11.24</v>
      </c>
      <c r="D75" s="17" t="str">
        <f>IF(tab_getrennt[[#This Row],[Gruppenziffer]]="","",VLOOKUP(tab_getrennt[[#This Row],[Gruppenziffer]],tab_Produktplan[],2,FALSE))</f>
        <v>Gebäudemanagement, Techn. Immobilienmanagement</v>
      </c>
      <c r="E75" s="17" t="str">
        <f>IF(LEN('Produktplan Stammdaten'!A598)&lt;8,"",MID('Produktplan Stammdaten'!A598,1,8))</f>
        <v>11.24.02</v>
      </c>
      <c r="F75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5" s="17" t="str">
        <f>IF(LEN('Produktplan Stammdaten'!A598)&lt;9,"",MID('Produktplan Stammdaten'!A598,1,11))</f>
        <v>11.24.0213</v>
      </c>
      <c r="H75" s="17" t="str">
        <f>IF(tab_getrennt[[#This Row],[Unterproduktziffer]]="","",VLOOKUP(MID('Produktplan Stammdaten'!A598,1,11),tab_Produktplan[],2,FALSE))</f>
        <v>Schulkindergarten für Hörgeschädigte</v>
      </c>
      <c r="I75" s="25" t="str">
        <f>IF('Produktplan Stammdaten'!C598="","",'Produktplan Stammdaten'!C598)</f>
        <v>x</v>
      </c>
    </row>
    <row r="76" spans="1:9" ht="38.25" x14ac:dyDescent="0.2">
      <c r="A76" s="17" t="str">
        <f>IF('Produktplan Stammdaten'!A599="","",MID('Produktplan Stammdaten'!A599,1,2))</f>
        <v>11</v>
      </c>
      <c r="B76" s="17" t="str">
        <f>VLOOKUP(tab_getrennt[[#This Row],[Bereichsziffer]],tab_Produktplan[],2,FALSE)</f>
        <v>Innere Verwaltung</v>
      </c>
      <c r="C76" s="17" t="str">
        <f>IF(LEN('Produktplan Stammdaten'!A599)&lt;3,"",MID('Produktplan Stammdaten'!A599,1,5))</f>
        <v>11.24</v>
      </c>
      <c r="D76" s="17" t="str">
        <f>IF(tab_getrennt[[#This Row],[Gruppenziffer]]="","",VLOOKUP(tab_getrennt[[#This Row],[Gruppenziffer]],tab_Produktplan[],2,FALSE))</f>
        <v>Gebäudemanagement, Techn. Immobilienmanagement</v>
      </c>
      <c r="E76" s="17" t="str">
        <f>IF(LEN('Produktplan Stammdaten'!A599)&lt;8,"",MID('Produktplan Stammdaten'!A599,1,8))</f>
        <v>11.24.02</v>
      </c>
      <c r="F76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6" s="17" t="str">
        <f>IF(LEN('Produktplan Stammdaten'!A599)&lt;9,"",MID('Produktplan Stammdaten'!A599,1,11))</f>
        <v>11.24.0214</v>
      </c>
      <c r="H76" s="17" t="str">
        <f>IF(tab_getrennt[[#This Row],[Unterproduktziffer]]="","",VLOOKUP(MID('Produktplan Stammdaten'!A599,1,11),tab_Produktplan[],2,FALSE))</f>
        <v>Schulkindergarten für Sprachbehinderte</v>
      </c>
      <c r="I76" s="25" t="str">
        <f>IF('Produktplan Stammdaten'!C599="","",'Produktplan Stammdaten'!C599)</f>
        <v>x</v>
      </c>
    </row>
    <row r="77" spans="1:9" ht="38.25" x14ac:dyDescent="0.2">
      <c r="A77" s="17" t="str">
        <f>IF('Produktplan Stammdaten'!A600="","",MID('Produktplan Stammdaten'!A600,1,2))</f>
        <v>11</v>
      </c>
      <c r="B77" s="17" t="str">
        <f>VLOOKUP(tab_getrennt[[#This Row],[Bereichsziffer]],tab_Produktplan[],2,FALSE)</f>
        <v>Innere Verwaltung</v>
      </c>
      <c r="C77" s="17" t="str">
        <f>IF(LEN('Produktplan Stammdaten'!A600)&lt;3,"",MID('Produktplan Stammdaten'!A600,1,5))</f>
        <v>11.24</v>
      </c>
      <c r="D77" s="17" t="str">
        <f>IF(tab_getrennt[[#This Row],[Gruppenziffer]]="","",VLOOKUP(tab_getrennt[[#This Row],[Gruppenziffer]],tab_Produktplan[],2,FALSE))</f>
        <v>Gebäudemanagement, Techn. Immobilienmanagement</v>
      </c>
      <c r="E77" s="17" t="str">
        <f>IF(LEN('Produktplan Stammdaten'!A600)&lt;8,"",MID('Produktplan Stammdaten'!A600,1,8))</f>
        <v>11.24.02</v>
      </c>
      <c r="F77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7" s="17" t="str">
        <f>IF(LEN('Produktplan Stammdaten'!A600)&lt;9,"",MID('Produktplan Stammdaten'!A600,1,11))</f>
        <v>11.24.0215</v>
      </c>
      <c r="H77" s="17" t="str">
        <f>IF(tab_getrennt[[#This Row],[Unterproduktziffer]]="","",VLOOKUP(MID('Produktplan Stammdaten'!A600,1,11),tab_Produktplan[],2,FALSE))</f>
        <v>Schulkindergarten für Körperbehinderte</v>
      </c>
      <c r="I77" s="25" t="str">
        <f>IF('Produktplan Stammdaten'!C600="","",'Produktplan Stammdaten'!C600)</f>
        <v>x</v>
      </c>
    </row>
    <row r="78" spans="1:9" ht="38.25" x14ac:dyDescent="0.2">
      <c r="A78" s="17" t="str">
        <f>IF('Produktplan Stammdaten'!A601="","",MID('Produktplan Stammdaten'!A601,1,2))</f>
        <v>11</v>
      </c>
      <c r="B78" s="17" t="str">
        <f>VLOOKUP(tab_getrennt[[#This Row],[Bereichsziffer]],tab_Produktplan[],2,FALSE)</f>
        <v>Innere Verwaltung</v>
      </c>
      <c r="C78" s="17" t="str">
        <f>IF(LEN('Produktplan Stammdaten'!A601)&lt;3,"",MID('Produktplan Stammdaten'!A601,1,5))</f>
        <v>11.24</v>
      </c>
      <c r="D78" s="17" t="str">
        <f>IF(tab_getrennt[[#This Row],[Gruppenziffer]]="","",VLOOKUP(tab_getrennt[[#This Row],[Gruppenziffer]],tab_Produktplan[],2,FALSE))</f>
        <v>Gebäudemanagement, Techn. Immobilienmanagement</v>
      </c>
      <c r="E78" s="17" t="str">
        <f>IF(LEN('Produktplan Stammdaten'!A601)&lt;8,"",MID('Produktplan Stammdaten'!A601,1,8))</f>
        <v>11.24.02</v>
      </c>
      <c r="F78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8" s="17" t="str">
        <f>IF(LEN('Produktplan Stammdaten'!A601)&lt;9,"",MID('Produktplan Stammdaten'!A601,1,11))</f>
        <v>11.24.0216</v>
      </c>
      <c r="H78" s="17" t="str">
        <f>IF(tab_getrennt[[#This Row],[Unterproduktziffer]]="","",VLOOKUP(MID('Produktplan Stammdaten'!A601,1,11),tab_Produktplan[],2,FALSE))</f>
        <v>Schulkindergarten für Verhaltensgestörte</v>
      </c>
      <c r="I78" s="25" t="str">
        <f>IF('Produktplan Stammdaten'!C601="","",'Produktplan Stammdaten'!C601)</f>
        <v>x</v>
      </c>
    </row>
    <row r="79" spans="1:9" ht="38.25" x14ac:dyDescent="0.2">
      <c r="A79" s="17" t="str">
        <f>IF('Produktplan Stammdaten'!A602="","",MID('Produktplan Stammdaten'!A602,1,2))</f>
        <v>11</v>
      </c>
      <c r="B79" s="17" t="str">
        <f>VLOOKUP(tab_getrennt[[#This Row],[Bereichsziffer]],tab_Produktplan[],2,FALSE)</f>
        <v>Innere Verwaltung</v>
      </c>
      <c r="C79" s="17" t="str">
        <f>IF(LEN('Produktplan Stammdaten'!A602)&lt;3,"",MID('Produktplan Stammdaten'!A602,1,5))</f>
        <v>11.24</v>
      </c>
      <c r="D79" s="17" t="str">
        <f>IF(tab_getrennt[[#This Row],[Gruppenziffer]]="","",VLOOKUP(tab_getrennt[[#This Row],[Gruppenziffer]],tab_Produktplan[],2,FALSE))</f>
        <v>Gebäudemanagement, Techn. Immobilienmanagement</v>
      </c>
      <c r="E79" s="17" t="str">
        <f>IF(LEN('Produktplan Stammdaten'!A602)&lt;8,"",MID('Produktplan Stammdaten'!A602,1,8))</f>
        <v>11.24.02</v>
      </c>
      <c r="F79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79" s="17" t="str">
        <f>IF(LEN('Produktplan Stammdaten'!A602)&lt;9,"",MID('Produktplan Stammdaten'!A602,1,11))</f>
        <v>11.24.0217</v>
      </c>
      <c r="H79" s="17" t="str">
        <f>IF(tab_getrennt[[#This Row],[Unterproduktziffer]]="","",VLOOKUP(MID('Produktplan Stammdaten'!A602,1,11),tab_Produktplan[],2,FALSE))</f>
        <v>Förderschulen</v>
      </c>
      <c r="I79" s="25" t="str">
        <f>IF('Produktplan Stammdaten'!C602="","",'Produktplan Stammdaten'!C602)</f>
        <v>x</v>
      </c>
    </row>
    <row r="80" spans="1:9" ht="38.25" x14ac:dyDescent="0.2">
      <c r="A80" s="17" t="str">
        <f>IF('Produktplan Stammdaten'!A603="","",MID('Produktplan Stammdaten'!A603,1,2))</f>
        <v>11</v>
      </c>
      <c r="B80" s="17" t="str">
        <f>VLOOKUP(tab_getrennt[[#This Row],[Bereichsziffer]],tab_Produktplan[],2,FALSE)</f>
        <v>Innere Verwaltung</v>
      </c>
      <c r="C80" s="17" t="str">
        <f>IF(LEN('Produktplan Stammdaten'!A603)&lt;3,"",MID('Produktplan Stammdaten'!A603,1,5))</f>
        <v>11.24</v>
      </c>
      <c r="D80" s="17" t="str">
        <f>IF(tab_getrennt[[#This Row],[Gruppenziffer]]="","",VLOOKUP(tab_getrennt[[#This Row],[Gruppenziffer]],tab_Produktplan[],2,FALSE))</f>
        <v>Gebäudemanagement, Techn. Immobilienmanagement</v>
      </c>
      <c r="E80" s="17" t="str">
        <f>IF(LEN('Produktplan Stammdaten'!A603)&lt;8,"",MID('Produktplan Stammdaten'!A603,1,8))</f>
        <v>11.24.02</v>
      </c>
      <c r="F80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0" s="17" t="str">
        <f>IF(LEN('Produktplan Stammdaten'!A603)&lt;9,"",MID('Produktplan Stammdaten'!A603,1,11))</f>
        <v>11.24.0218</v>
      </c>
      <c r="H80" s="17" t="str">
        <f>IF(tab_getrennt[[#This Row],[Unterproduktziffer]]="","",VLOOKUP(MID('Produktplan Stammdaten'!A603,1,11),tab_Produktplan[],2,FALSE))</f>
        <v>Sonderschule für Geistigbehinderte</v>
      </c>
      <c r="I80" s="25" t="str">
        <f>IF('Produktplan Stammdaten'!C603="","",'Produktplan Stammdaten'!C603)</f>
        <v>x</v>
      </c>
    </row>
    <row r="81" spans="1:9" ht="38.25" x14ac:dyDescent="0.2">
      <c r="A81" s="17" t="str">
        <f>IF('Produktplan Stammdaten'!A604="","",MID('Produktplan Stammdaten'!A604,1,2))</f>
        <v>11</v>
      </c>
      <c r="B81" s="17" t="str">
        <f>VLOOKUP(tab_getrennt[[#This Row],[Bereichsziffer]],tab_Produktplan[],2,FALSE)</f>
        <v>Innere Verwaltung</v>
      </c>
      <c r="C81" s="17" t="str">
        <f>IF(LEN('Produktplan Stammdaten'!A604)&lt;3,"",MID('Produktplan Stammdaten'!A604,1,5))</f>
        <v>11.24</v>
      </c>
      <c r="D81" s="17" t="str">
        <f>IF(tab_getrennt[[#This Row],[Gruppenziffer]]="","",VLOOKUP(tab_getrennt[[#This Row],[Gruppenziffer]],tab_Produktplan[],2,FALSE))</f>
        <v>Gebäudemanagement, Techn. Immobilienmanagement</v>
      </c>
      <c r="E81" s="17" t="str">
        <f>IF(LEN('Produktplan Stammdaten'!A604)&lt;8,"",MID('Produktplan Stammdaten'!A604,1,8))</f>
        <v>11.24.02</v>
      </c>
      <c r="F81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1" s="17" t="str">
        <f>IF(LEN('Produktplan Stammdaten'!A604)&lt;9,"",MID('Produktplan Stammdaten'!A604,1,11))</f>
        <v>11.24.0219</v>
      </c>
      <c r="H81" s="17" t="str">
        <f>IF(tab_getrennt[[#This Row],[Unterproduktziffer]]="","",VLOOKUP(MID('Produktplan Stammdaten'!A604,1,11),tab_Produktplan[],2,FALSE))</f>
        <v>Sonderschule für Blinde und Sehbehinderte</v>
      </c>
      <c r="I81" s="25" t="str">
        <f>IF('Produktplan Stammdaten'!C604="","",'Produktplan Stammdaten'!C604)</f>
        <v>x</v>
      </c>
    </row>
    <row r="82" spans="1:9" ht="38.25" x14ac:dyDescent="0.2">
      <c r="A82" s="17" t="str">
        <f>IF('Produktplan Stammdaten'!A605="","",MID('Produktplan Stammdaten'!A605,1,2))</f>
        <v>11</v>
      </c>
      <c r="B82" s="17" t="str">
        <f>VLOOKUP(tab_getrennt[[#This Row],[Bereichsziffer]],tab_Produktplan[],2,FALSE)</f>
        <v>Innere Verwaltung</v>
      </c>
      <c r="C82" s="17" t="str">
        <f>IF(LEN('Produktplan Stammdaten'!A605)&lt;3,"",MID('Produktplan Stammdaten'!A605,1,5))</f>
        <v>11.24</v>
      </c>
      <c r="D82" s="17" t="str">
        <f>IF(tab_getrennt[[#This Row],[Gruppenziffer]]="","",VLOOKUP(tab_getrennt[[#This Row],[Gruppenziffer]],tab_Produktplan[],2,FALSE))</f>
        <v>Gebäudemanagement, Techn. Immobilienmanagement</v>
      </c>
      <c r="E82" s="17" t="str">
        <f>IF(LEN('Produktplan Stammdaten'!A605)&lt;8,"",MID('Produktplan Stammdaten'!A605,1,8))</f>
        <v>11.24.02</v>
      </c>
      <c r="F82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2" s="17" t="str">
        <f>IF(LEN('Produktplan Stammdaten'!A605)&lt;9,"",MID('Produktplan Stammdaten'!A605,1,11))</f>
        <v>11.24.0220</v>
      </c>
      <c r="H82" s="17" t="str">
        <f>IF(tab_getrennt[[#This Row],[Unterproduktziffer]]="","",VLOOKUP(MID('Produktplan Stammdaten'!A605,1,11),tab_Produktplan[],2,FALSE))</f>
        <v>Sonderschule für Hörgeschädigte</v>
      </c>
      <c r="I82" s="25" t="str">
        <f>IF('Produktplan Stammdaten'!C605="","",'Produktplan Stammdaten'!C605)</f>
        <v>x</v>
      </c>
    </row>
    <row r="83" spans="1:9" ht="38.25" x14ac:dyDescent="0.2">
      <c r="A83" s="17" t="str">
        <f>IF('Produktplan Stammdaten'!A606="","",MID('Produktplan Stammdaten'!A606,1,2))</f>
        <v>11</v>
      </c>
      <c r="B83" s="17" t="str">
        <f>VLOOKUP(tab_getrennt[[#This Row],[Bereichsziffer]],tab_Produktplan[],2,FALSE)</f>
        <v>Innere Verwaltung</v>
      </c>
      <c r="C83" s="17" t="str">
        <f>IF(LEN('Produktplan Stammdaten'!A606)&lt;3,"",MID('Produktplan Stammdaten'!A606,1,5))</f>
        <v>11.24</v>
      </c>
      <c r="D83" s="17" t="str">
        <f>IF(tab_getrennt[[#This Row],[Gruppenziffer]]="","",VLOOKUP(tab_getrennt[[#This Row],[Gruppenziffer]],tab_Produktplan[],2,FALSE))</f>
        <v>Gebäudemanagement, Techn. Immobilienmanagement</v>
      </c>
      <c r="E83" s="17" t="str">
        <f>IF(LEN('Produktplan Stammdaten'!A606)&lt;8,"",MID('Produktplan Stammdaten'!A606,1,8))</f>
        <v>11.24.02</v>
      </c>
      <c r="F83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3" s="17" t="str">
        <f>IF(LEN('Produktplan Stammdaten'!A606)&lt;9,"",MID('Produktplan Stammdaten'!A606,1,11))</f>
        <v>11.24.0221</v>
      </c>
      <c r="H83" s="17" t="str">
        <f>IF(tab_getrennt[[#This Row],[Unterproduktziffer]]="","",VLOOKUP(MID('Produktplan Stammdaten'!A606,1,11),tab_Produktplan[],2,FALSE))</f>
        <v>Sonderschule für Sprachbehinderte</v>
      </c>
      <c r="I83" s="25" t="str">
        <f>IF('Produktplan Stammdaten'!C606="","",'Produktplan Stammdaten'!C606)</f>
        <v>x</v>
      </c>
    </row>
    <row r="84" spans="1:9" ht="38.25" x14ac:dyDescent="0.2">
      <c r="A84" s="17" t="str">
        <f>IF('Produktplan Stammdaten'!A607="","",MID('Produktplan Stammdaten'!A607,1,2))</f>
        <v>11</v>
      </c>
      <c r="B84" s="17" t="str">
        <f>VLOOKUP(tab_getrennt[[#This Row],[Bereichsziffer]],tab_Produktplan[],2,FALSE)</f>
        <v>Innere Verwaltung</v>
      </c>
      <c r="C84" s="17" t="str">
        <f>IF(LEN('Produktplan Stammdaten'!A607)&lt;3,"",MID('Produktplan Stammdaten'!A607,1,5))</f>
        <v>11.24</v>
      </c>
      <c r="D84" s="17" t="str">
        <f>IF(tab_getrennt[[#This Row],[Gruppenziffer]]="","",VLOOKUP(tab_getrennt[[#This Row],[Gruppenziffer]],tab_Produktplan[],2,FALSE))</f>
        <v>Gebäudemanagement, Techn. Immobilienmanagement</v>
      </c>
      <c r="E84" s="17" t="str">
        <f>IF(LEN('Produktplan Stammdaten'!A607)&lt;8,"",MID('Produktplan Stammdaten'!A607,1,8))</f>
        <v>11.24.02</v>
      </c>
      <c r="F84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4" s="17" t="str">
        <f>IF(LEN('Produktplan Stammdaten'!A607)&lt;9,"",MID('Produktplan Stammdaten'!A607,1,11))</f>
        <v>11.24.0222</v>
      </c>
      <c r="H84" s="17" t="str">
        <f>IF(tab_getrennt[[#This Row],[Unterproduktziffer]]="","",VLOOKUP(MID('Produktplan Stammdaten'!A607,1,11),tab_Produktplan[],2,FALSE))</f>
        <v>Sonderschule für Körperbehinderte</v>
      </c>
      <c r="I84" s="25" t="str">
        <f>IF('Produktplan Stammdaten'!C607="","",'Produktplan Stammdaten'!C607)</f>
        <v>x</v>
      </c>
    </row>
    <row r="85" spans="1:9" ht="38.25" x14ac:dyDescent="0.2">
      <c r="A85" s="17" t="str">
        <f>IF('Produktplan Stammdaten'!A608="","",MID('Produktplan Stammdaten'!A608,1,2))</f>
        <v>11</v>
      </c>
      <c r="B85" s="17" t="str">
        <f>VLOOKUP(tab_getrennt[[#This Row],[Bereichsziffer]],tab_Produktplan[],2,FALSE)</f>
        <v>Innere Verwaltung</v>
      </c>
      <c r="C85" s="17" t="str">
        <f>IF(LEN('Produktplan Stammdaten'!A608)&lt;3,"",MID('Produktplan Stammdaten'!A608,1,5))</f>
        <v>11.24</v>
      </c>
      <c r="D85" s="17" t="str">
        <f>IF(tab_getrennt[[#This Row],[Gruppenziffer]]="","",VLOOKUP(tab_getrennt[[#This Row],[Gruppenziffer]],tab_Produktplan[],2,FALSE))</f>
        <v>Gebäudemanagement, Techn. Immobilienmanagement</v>
      </c>
      <c r="E85" s="17" t="str">
        <f>IF(LEN('Produktplan Stammdaten'!A608)&lt;8,"",MID('Produktplan Stammdaten'!A608,1,8))</f>
        <v>11.24.02</v>
      </c>
      <c r="F85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5" s="17" t="str">
        <f>IF(LEN('Produktplan Stammdaten'!A608)&lt;9,"",MID('Produktplan Stammdaten'!A608,1,11))</f>
        <v>11.24.0223</v>
      </c>
      <c r="H85" s="17" t="str">
        <f>IF(tab_getrennt[[#This Row],[Unterproduktziffer]]="","",VLOOKUP(MID('Produktplan Stammdaten'!A608,1,11),tab_Produktplan[],2,FALSE))</f>
        <v>Sonderschule für Erziehungshilfen</v>
      </c>
      <c r="I85" s="25" t="str">
        <f>IF('Produktplan Stammdaten'!C608="","",'Produktplan Stammdaten'!C608)</f>
        <v>x</v>
      </c>
    </row>
    <row r="86" spans="1:9" ht="38.25" x14ac:dyDescent="0.2">
      <c r="A86" s="17" t="str">
        <f>IF('Produktplan Stammdaten'!A609="","",MID('Produktplan Stammdaten'!A609,1,2))</f>
        <v>11</v>
      </c>
      <c r="B86" s="17" t="str">
        <f>VLOOKUP(tab_getrennt[[#This Row],[Bereichsziffer]],tab_Produktplan[],2,FALSE)</f>
        <v>Innere Verwaltung</v>
      </c>
      <c r="C86" s="17" t="str">
        <f>IF(LEN('Produktplan Stammdaten'!A609)&lt;3,"",MID('Produktplan Stammdaten'!A609,1,5))</f>
        <v>11.24</v>
      </c>
      <c r="D86" s="17" t="str">
        <f>IF(tab_getrennt[[#This Row],[Gruppenziffer]]="","",VLOOKUP(tab_getrennt[[#This Row],[Gruppenziffer]],tab_Produktplan[],2,FALSE))</f>
        <v>Gebäudemanagement, Techn. Immobilienmanagement</v>
      </c>
      <c r="E86" s="17" t="str">
        <f>IF(LEN('Produktplan Stammdaten'!A609)&lt;8,"",MID('Produktplan Stammdaten'!A609,1,8))</f>
        <v>11.24.02</v>
      </c>
      <c r="F86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6" s="17" t="str">
        <f>IF(LEN('Produktplan Stammdaten'!A609)&lt;9,"",MID('Produktplan Stammdaten'!A609,1,11))</f>
        <v>11.24.0224</v>
      </c>
      <c r="H86" s="17" t="str">
        <f>IF(tab_getrennt[[#This Row],[Unterproduktziffer]]="","",VLOOKUP(MID('Produktplan Stammdaten'!A609,1,11),tab_Produktplan[],2,FALSE))</f>
        <v>Sonderschule für Kranke in längerer Krankenhausbehandlung</v>
      </c>
      <c r="I86" s="25" t="str">
        <f>IF('Produktplan Stammdaten'!C609="","",'Produktplan Stammdaten'!C609)</f>
        <v>x</v>
      </c>
    </row>
    <row r="87" spans="1:9" ht="38.25" x14ac:dyDescent="0.2">
      <c r="A87" s="17" t="str">
        <f>IF('Produktplan Stammdaten'!A610="","",MID('Produktplan Stammdaten'!A610,1,2))</f>
        <v>11</v>
      </c>
      <c r="B87" s="17" t="str">
        <f>VLOOKUP(tab_getrennt[[#This Row],[Bereichsziffer]],tab_Produktplan[],2,FALSE)</f>
        <v>Innere Verwaltung</v>
      </c>
      <c r="C87" s="17" t="str">
        <f>IF(LEN('Produktplan Stammdaten'!A610)&lt;3,"",MID('Produktplan Stammdaten'!A610,1,5))</f>
        <v>11.24</v>
      </c>
      <c r="D87" s="17" t="str">
        <f>IF(tab_getrennt[[#This Row],[Gruppenziffer]]="","",VLOOKUP(tab_getrennt[[#This Row],[Gruppenziffer]],tab_Produktplan[],2,FALSE))</f>
        <v>Gebäudemanagement, Techn. Immobilienmanagement</v>
      </c>
      <c r="E87" s="17" t="str">
        <f>IF(LEN('Produktplan Stammdaten'!A610)&lt;8,"",MID('Produktplan Stammdaten'!A610,1,8))</f>
        <v>11.24.02</v>
      </c>
      <c r="F87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7" s="17" t="str">
        <f>IF(LEN('Produktplan Stammdaten'!A610)&lt;9,"",MID('Produktplan Stammdaten'!A610,1,11))</f>
        <v>11.24.0225</v>
      </c>
      <c r="H87" s="17" t="str">
        <f>IF(tab_getrennt[[#This Row],[Unterproduktziffer]]="","",VLOOKUP(MID('Produktplan Stammdaten'!A610,1,11),tab_Produktplan[],2,FALSE))</f>
        <v>berufsbildende  Schulen</v>
      </c>
      <c r="I87" s="25" t="str">
        <f>IF('Produktplan Stammdaten'!C610="","",'Produktplan Stammdaten'!C610)</f>
        <v>x</v>
      </c>
    </row>
    <row r="88" spans="1:9" ht="38.25" x14ac:dyDescent="0.2">
      <c r="A88" s="17" t="str">
        <f>IF('Produktplan Stammdaten'!A611="","",MID('Produktplan Stammdaten'!A611,1,2))</f>
        <v>11</v>
      </c>
      <c r="B88" s="17" t="str">
        <f>VLOOKUP(tab_getrennt[[#This Row],[Bereichsziffer]],tab_Produktplan[],2,FALSE)</f>
        <v>Innere Verwaltung</v>
      </c>
      <c r="C88" s="17" t="str">
        <f>IF(LEN('Produktplan Stammdaten'!A611)&lt;3,"",MID('Produktplan Stammdaten'!A611,1,5))</f>
        <v>11.24</v>
      </c>
      <c r="D88" s="17" t="str">
        <f>IF(tab_getrennt[[#This Row],[Gruppenziffer]]="","",VLOOKUP(tab_getrennt[[#This Row],[Gruppenziffer]],tab_Produktplan[],2,FALSE))</f>
        <v>Gebäudemanagement, Techn. Immobilienmanagement</v>
      </c>
      <c r="E88" s="17" t="str">
        <f>IF(LEN('Produktplan Stammdaten'!A611)&lt;8,"",MID('Produktplan Stammdaten'!A611,1,8))</f>
        <v>11.24.02</v>
      </c>
      <c r="F88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8" s="17" t="str">
        <f>IF(LEN('Produktplan Stammdaten'!A611)&lt;9,"",MID('Produktplan Stammdaten'!A611,1,11))</f>
        <v>11.24.0226</v>
      </c>
      <c r="H88" s="17" t="str">
        <f>IF(tab_getrennt[[#This Row],[Unterproduktziffer]]="","",VLOOKUP(MID('Produktplan Stammdaten'!A611,1,11),tab_Produktplan[],2,FALSE))</f>
        <v>sonstige schulische Aufgaben und Einrichtungen</v>
      </c>
      <c r="I88" s="25" t="str">
        <f>IF('Produktplan Stammdaten'!C611="","",'Produktplan Stammdaten'!C611)</f>
        <v>x</v>
      </c>
    </row>
    <row r="89" spans="1:9" ht="38.25" x14ac:dyDescent="0.2">
      <c r="A89" s="17" t="str">
        <f>IF('Produktplan Stammdaten'!A612="","",MID('Produktplan Stammdaten'!A612,1,2))</f>
        <v>11</v>
      </c>
      <c r="B89" s="17" t="str">
        <f>VLOOKUP(tab_getrennt[[#This Row],[Bereichsziffer]],tab_Produktplan[],2,FALSE)</f>
        <v>Innere Verwaltung</v>
      </c>
      <c r="C89" s="17" t="str">
        <f>IF(LEN('Produktplan Stammdaten'!A612)&lt;3,"",MID('Produktplan Stammdaten'!A612,1,5))</f>
        <v>11.24</v>
      </c>
      <c r="D89" s="17" t="str">
        <f>IF(tab_getrennt[[#This Row],[Gruppenziffer]]="","",VLOOKUP(tab_getrennt[[#This Row],[Gruppenziffer]],tab_Produktplan[],2,FALSE))</f>
        <v>Gebäudemanagement, Techn. Immobilienmanagement</v>
      </c>
      <c r="E89" s="17" t="str">
        <f>IF(LEN('Produktplan Stammdaten'!A612)&lt;8,"",MID('Produktplan Stammdaten'!A612,1,8))</f>
        <v>11.24.02</v>
      </c>
      <c r="F89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89" s="17" t="str">
        <f>IF(LEN('Produktplan Stammdaten'!A612)&lt;9,"",MID('Produktplan Stammdaten'!A612,1,11))</f>
        <v>11.24.0227</v>
      </c>
      <c r="H89" s="17" t="str">
        <f>IF(tab_getrennt[[#This Row],[Unterproduktziffer]]="","",VLOOKUP(MID('Produktplan Stammdaten'!A612,1,11),tab_Produktplan[],2,FALSE))</f>
        <v>Gemeinschaftsschulen</v>
      </c>
      <c r="I89" s="25" t="str">
        <f>IF('Produktplan Stammdaten'!C612="","",'Produktplan Stammdaten'!C612)</f>
        <v>x</v>
      </c>
    </row>
    <row r="90" spans="1:9" ht="38.25" x14ac:dyDescent="0.2">
      <c r="A90" s="17" t="str">
        <f>IF('Produktplan Stammdaten'!A613="","",MID('Produktplan Stammdaten'!A613,1,2))</f>
        <v>11</v>
      </c>
      <c r="B90" s="17" t="str">
        <f>VLOOKUP(tab_getrennt[[#This Row],[Bereichsziffer]],tab_Produktplan[],2,FALSE)</f>
        <v>Innere Verwaltung</v>
      </c>
      <c r="C90" s="17" t="str">
        <f>IF(LEN('Produktplan Stammdaten'!A613)&lt;3,"",MID('Produktplan Stammdaten'!A613,1,5))</f>
        <v>11.24</v>
      </c>
      <c r="D90" s="17" t="str">
        <f>IF(tab_getrennt[[#This Row],[Gruppenziffer]]="","",VLOOKUP(tab_getrennt[[#This Row],[Gruppenziffer]],tab_Produktplan[],2,FALSE))</f>
        <v>Gebäudemanagement, Techn. Immobilienmanagement</v>
      </c>
      <c r="E90" s="17" t="str">
        <f>IF(LEN('Produktplan Stammdaten'!A613)&lt;8,"",MID('Produktplan Stammdaten'!A613,1,8))</f>
        <v>11.24.02</v>
      </c>
      <c r="F90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90" s="17" t="str">
        <f>IF(LEN('Produktplan Stammdaten'!A613)&lt;9,"",MID('Produktplan Stammdaten'!A613,1,11))</f>
        <v>11.24.0240</v>
      </c>
      <c r="H90" s="17" t="str">
        <f>IF(tab_getrennt[[#This Row],[Unterproduktziffer]]="","",VLOOKUP(MID('Produktplan Stammdaten'!A613,1,11),tab_Produktplan[],2,FALSE))</f>
        <v>Tageseinrichtungen für Kinder (in Gruppen für 0-6-Jährige)</v>
      </c>
      <c r="I90" s="25" t="str">
        <f>IF('Produktplan Stammdaten'!C613="","",'Produktplan Stammdaten'!C613)</f>
        <v>x</v>
      </c>
    </row>
    <row r="91" spans="1:9" ht="38.25" x14ac:dyDescent="0.2">
      <c r="A91" s="17" t="str">
        <f>IF('Produktplan Stammdaten'!A614="","",MID('Produktplan Stammdaten'!A614,1,2))</f>
        <v>11</v>
      </c>
      <c r="B91" s="17" t="str">
        <f>VLOOKUP(tab_getrennt[[#This Row],[Bereichsziffer]],tab_Produktplan[],2,FALSE)</f>
        <v>Innere Verwaltung</v>
      </c>
      <c r="C91" s="17" t="str">
        <f>IF(LEN('Produktplan Stammdaten'!A614)&lt;3,"",MID('Produktplan Stammdaten'!A614,1,5))</f>
        <v>11.24</v>
      </c>
      <c r="D91" s="17" t="str">
        <f>IF(tab_getrennt[[#This Row],[Gruppenziffer]]="","",VLOOKUP(tab_getrennt[[#This Row],[Gruppenziffer]],tab_Produktplan[],2,FALSE))</f>
        <v>Gebäudemanagement, Techn. Immobilienmanagement</v>
      </c>
      <c r="E91" s="17" t="str">
        <f>IF(LEN('Produktplan Stammdaten'!A614)&lt;8,"",MID('Produktplan Stammdaten'!A614,1,8))</f>
        <v>11.24.02</v>
      </c>
      <c r="F91" s="17" t="str">
        <f>IF(tab_getrennt[[#This Row],[Produktziffer]]="","",VLOOKUP(tab_getrennt[[#This Row],[Produktziffer]],tab_Produktplan[],2,FALSE))</f>
        <v>Gebäudebewirtschaftung (bebaute Grundstücke einschl. technischer Anlagen; Energiemanagement)</v>
      </c>
      <c r="G91" s="17" t="str">
        <f>IF(LEN('Produktplan Stammdaten'!A614)&lt;9,"",MID('Produktplan Stammdaten'!A614,1,11))</f>
        <v>11.24.0241</v>
      </c>
      <c r="H91" s="17" t="str">
        <f>IF(tab_getrennt[[#This Row],[Unterproduktziffer]]="","",VLOOKUP(MID('Produktplan Stammdaten'!A614,1,11),tab_Produktplan[],2,FALSE))</f>
        <v>Tageseinrichtungen für Kinder (in Gruppen für 7-14-Jährige)</v>
      </c>
      <c r="I91" s="25" t="str">
        <f>IF('Produktplan Stammdaten'!C614="","",'Produktplan Stammdaten'!C614)</f>
        <v>x</v>
      </c>
    </row>
    <row r="92" spans="1:9" ht="25.5" x14ac:dyDescent="0.2">
      <c r="A92" s="17" t="str">
        <f>IF('Produktplan Stammdaten'!A65="","",MID('Produktplan Stammdaten'!A65,1,2))</f>
        <v>11</v>
      </c>
      <c r="B92" s="17" t="str">
        <f>VLOOKUP(tab_getrennt[[#This Row],[Bereichsziffer]],tab_Produktplan[],2,FALSE)</f>
        <v>Innere Verwaltung</v>
      </c>
      <c r="C92" s="17" t="str">
        <f>IF(LEN('Produktplan Stammdaten'!A65)&lt;3,"",MID('Produktplan Stammdaten'!A65,1,5))</f>
        <v>11.25</v>
      </c>
      <c r="D92" s="17" t="str">
        <f>IF(tab_getrennt[[#This Row],[Gruppenziffer]]="","",VLOOKUP(tab_getrennt[[#This Row],[Gruppenziffer]],tab_Produktplan[],2,FALSE))</f>
        <v>Grünanlagen, Werkstätten und Fahrzeuge</v>
      </c>
      <c r="E92" s="17" t="str">
        <f>IF(LEN('Produktplan Stammdaten'!A65)&lt;8,"",MID('Produktplan Stammdaten'!A65,1,8))</f>
        <v/>
      </c>
      <c r="F92" s="17" t="str">
        <f>IF(tab_getrennt[[#This Row],[Produktziffer]]="","",VLOOKUP(tab_getrennt[[#This Row],[Produktziffer]],tab_Produktplan[],2,FALSE))</f>
        <v/>
      </c>
      <c r="G92" s="17" t="str">
        <f>IF(LEN('Produktplan Stammdaten'!A65)&lt;9,"",MID('Produktplan Stammdaten'!A65,1,11))</f>
        <v/>
      </c>
      <c r="H92" s="17" t="str">
        <f>IF(tab_getrennt[[#This Row],[Unterproduktziffer]]="","",VLOOKUP(MID('Produktplan Stammdaten'!A65,1,11),tab_Produktplan[],2,FALSE))</f>
        <v/>
      </c>
      <c r="I92" s="25" t="str">
        <f>IF('Produktplan Stammdaten'!C65="","",'Produktplan Stammdaten'!C65)</f>
        <v>x</v>
      </c>
    </row>
    <row r="93" spans="1:9" ht="38.25" x14ac:dyDescent="0.2">
      <c r="A93" s="17" t="str">
        <f>IF('Produktplan Stammdaten'!A66="","",MID('Produktplan Stammdaten'!A66,1,2))</f>
        <v>11</v>
      </c>
      <c r="B93" s="17" t="str">
        <f>VLOOKUP(tab_getrennt[[#This Row],[Bereichsziffer]],tab_Produktplan[],2,FALSE)</f>
        <v>Innere Verwaltung</v>
      </c>
      <c r="C93" s="17" t="str">
        <f>IF(LEN('Produktplan Stammdaten'!A66)&lt;3,"",MID('Produktplan Stammdaten'!A66,1,5))</f>
        <v>11.25</v>
      </c>
      <c r="D93" s="17" t="str">
        <f>IF(tab_getrennt[[#This Row],[Gruppenziffer]]="","",VLOOKUP(tab_getrennt[[#This Row],[Gruppenziffer]],tab_Produktplan[],2,FALSE))</f>
        <v>Grünanlagen, Werkstätten und Fahrzeuge</v>
      </c>
      <c r="E93" s="17" t="str">
        <f>IF(LEN('Produktplan Stammdaten'!A66)&lt;8,"",MID('Produktplan Stammdaten'!A66,1,8))</f>
        <v>11.25.01</v>
      </c>
      <c r="F93" s="17" t="str">
        <f>IF(tab_getrennt[[#This Row],[Produktziffer]]="","",VLOOKUP(tab_getrennt[[#This Row],[Produktziffer]],tab_Produktplan[],2,FALSE))</f>
        <v>Planungs-, Bau- und Unterhaltungsleistungen auf Anforderung im Bereich Grünanlagen</v>
      </c>
      <c r="G93" s="17" t="str">
        <f>IF(LEN('Produktplan Stammdaten'!A66)&lt;9,"",MID('Produktplan Stammdaten'!A66,1,11))</f>
        <v/>
      </c>
      <c r="H93" s="17" t="str">
        <f>IF(tab_getrennt[[#This Row],[Unterproduktziffer]]="","",VLOOKUP(MID('Produktplan Stammdaten'!A66,1,11),tab_Produktplan[],2,FALSE))</f>
        <v/>
      </c>
      <c r="I93" s="25" t="str">
        <f>IF('Produktplan Stammdaten'!C66="","",'Produktplan Stammdaten'!C66)</f>
        <v>x</v>
      </c>
    </row>
    <row r="94" spans="1:9" ht="25.5" x14ac:dyDescent="0.2">
      <c r="A94" s="17" t="str">
        <f>IF('Produktplan Stammdaten'!A67="","",MID('Produktplan Stammdaten'!A67,1,2))</f>
        <v>11</v>
      </c>
      <c r="B94" s="17" t="str">
        <f>VLOOKUP(tab_getrennt[[#This Row],[Bereichsziffer]],tab_Produktplan[],2,FALSE)</f>
        <v>Innere Verwaltung</v>
      </c>
      <c r="C94" s="17" t="str">
        <f>IF(LEN('Produktplan Stammdaten'!A67)&lt;3,"",MID('Produktplan Stammdaten'!A67,1,5))</f>
        <v>11.25</v>
      </c>
      <c r="D94" s="17" t="str">
        <f>IF(tab_getrennt[[#This Row],[Gruppenziffer]]="","",VLOOKUP(tab_getrennt[[#This Row],[Gruppenziffer]],tab_Produktplan[],2,FALSE))</f>
        <v>Grünanlagen, Werkstätten und Fahrzeuge</v>
      </c>
      <c r="E94" s="17" t="str">
        <f>IF(LEN('Produktplan Stammdaten'!A67)&lt;8,"",MID('Produktplan Stammdaten'!A67,1,8))</f>
        <v>11.25.02</v>
      </c>
      <c r="F94" s="17" t="str">
        <f>IF(tab_getrennt[[#This Row],[Produktziffer]]="","",VLOOKUP(tab_getrennt[[#This Row],[Produktziffer]],tab_Produktplan[],2,FALSE))</f>
        <v>Floristik und Gärtnerei</v>
      </c>
      <c r="G94" s="17" t="str">
        <f>IF(LEN('Produktplan Stammdaten'!A67)&lt;9,"",MID('Produktplan Stammdaten'!A67,1,11))</f>
        <v/>
      </c>
      <c r="H94" s="17" t="str">
        <f>IF(tab_getrennt[[#This Row],[Unterproduktziffer]]="","",VLOOKUP(MID('Produktplan Stammdaten'!A67,1,11),tab_Produktplan[],2,FALSE))</f>
        <v/>
      </c>
      <c r="I94" s="25" t="str">
        <f>IF('Produktplan Stammdaten'!C67="","",'Produktplan Stammdaten'!C67)</f>
        <v>x</v>
      </c>
    </row>
    <row r="95" spans="1:9" ht="25.5" x14ac:dyDescent="0.2">
      <c r="A95" s="17" t="str">
        <f>IF('Produktplan Stammdaten'!A68="","",MID('Produktplan Stammdaten'!A68,1,2))</f>
        <v>11</v>
      </c>
      <c r="B95" s="17" t="str">
        <f>VLOOKUP(tab_getrennt[[#This Row],[Bereichsziffer]],tab_Produktplan[],2,FALSE)</f>
        <v>Innere Verwaltung</v>
      </c>
      <c r="C95" s="17" t="str">
        <f>IF(LEN('Produktplan Stammdaten'!A68)&lt;3,"",MID('Produktplan Stammdaten'!A68,1,5))</f>
        <v>11.25</v>
      </c>
      <c r="D95" s="17" t="str">
        <f>IF(tab_getrennt[[#This Row],[Gruppenziffer]]="","",VLOOKUP(tab_getrennt[[#This Row],[Gruppenziffer]],tab_Produktplan[],2,FALSE))</f>
        <v>Grünanlagen, Werkstätten und Fahrzeuge</v>
      </c>
      <c r="E95" s="17" t="str">
        <f>IF(LEN('Produktplan Stammdaten'!A68)&lt;8,"",MID('Produktplan Stammdaten'!A68,1,8))</f>
        <v>11.25.03</v>
      </c>
      <c r="F95" s="17" t="str">
        <f>IF(tab_getrennt[[#This Row],[Produktziffer]]="","",VLOOKUP(tab_getrennt[[#This Row],[Produktziffer]],tab_Produktplan[],2,FALSE))</f>
        <v>Leistungen zentraler Werkstätten</v>
      </c>
      <c r="G95" s="17" t="str">
        <f>IF(LEN('Produktplan Stammdaten'!A68)&lt;9,"",MID('Produktplan Stammdaten'!A68,1,11))</f>
        <v/>
      </c>
      <c r="H95" s="17" t="str">
        <f>IF(tab_getrennt[[#This Row],[Unterproduktziffer]]="","",VLOOKUP(MID('Produktplan Stammdaten'!A68,1,11),tab_Produktplan[],2,FALSE))</f>
        <v/>
      </c>
      <c r="I95" s="25" t="str">
        <f>IF('Produktplan Stammdaten'!C68="","",'Produktplan Stammdaten'!C68)</f>
        <v>x</v>
      </c>
    </row>
    <row r="96" spans="1:9" ht="25.5" x14ac:dyDescent="0.2">
      <c r="A96" s="17" t="str">
        <f>IF('Produktplan Stammdaten'!A69="","",MID('Produktplan Stammdaten'!A69,1,2))</f>
        <v>11</v>
      </c>
      <c r="B96" s="17" t="str">
        <f>VLOOKUP(tab_getrennt[[#This Row],[Bereichsziffer]],tab_Produktplan[],2,FALSE)</f>
        <v>Innere Verwaltung</v>
      </c>
      <c r="C96" s="17" t="str">
        <f>IF(LEN('Produktplan Stammdaten'!A69)&lt;3,"",MID('Produktplan Stammdaten'!A69,1,5))</f>
        <v>11.25</v>
      </c>
      <c r="D96" s="17" t="str">
        <f>IF(tab_getrennt[[#This Row],[Gruppenziffer]]="","",VLOOKUP(tab_getrennt[[#This Row],[Gruppenziffer]],tab_Produktplan[],2,FALSE))</f>
        <v>Grünanlagen, Werkstätten und Fahrzeuge</v>
      </c>
      <c r="E96" s="17" t="str">
        <f>IF(LEN('Produktplan Stammdaten'!A69)&lt;8,"",MID('Produktplan Stammdaten'!A69,1,8))</f>
        <v>11.25.04</v>
      </c>
      <c r="F96" s="17" t="str">
        <f>IF(tab_getrennt[[#This Row],[Produktziffer]]="","",VLOOKUP(tab_getrennt[[#This Row],[Produktziffer]],tab_Produktplan[],2,FALSE))</f>
        <v>Transport- und Beförderungsleistungen</v>
      </c>
      <c r="G96" s="17" t="str">
        <f>IF(LEN('Produktplan Stammdaten'!A69)&lt;9,"",MID('Produktplan Stammdaten'!A69,1,11))</f>
        <v/>
      </c>
      <c r="H96" s="17" t="str">
        <f>IF(tab_getrennt[[#This Row],[Unterproduktziffer]]="","",VLOOKUP(MID('Produktplan Stammdaten'!A69,1,11),tab_Produktplan[],2,FALSE))</f>
        <v/>
      </c>
      <c r="I96" s="25" t="str">
        <f>IF('Produktplan Stammdaten'!C69="","",'Produktplan Stammdaten'!C69)</f>
        <v>x</v>
      </c>
    </row>
    <row r="97" spans="1:9" ht="25.5" x14ac:dyDescent="0.2">
      <c r="A97" s="17" t="str">
        <f>IF('Produktplan Stammdaten'!A70="","",MID('Produktplan Stammdaten'!A70,1,2))</f>
        <v>11</v>
      </c>
      <c r="B97" s="17" t="str">
        <f>VLOOKUP(tab_getrennt[[#This Row],[Bereichsziffer]],tab_Produktplan[],2,FALSE)</f>
        <v>Innere Verwaltung</v>
      </c>
      <c r="C97" s="17" t="str">
        <f>IF(LEN('Produktplan Stammdaten'!A70)&lt;3,"",MID('Produktplan Stammdaten'!A70,1,5))</f>
        <v>11.25</v>
      </c>
      <c r="D97" s="17" t="str">
        <f>IF(tab_getrennt[[#This Row],[Gruppenziffer]]="","",VLOOKUP(tab_getrennt[[#This Row],[Gruppenziffer]],tab_Produktplan[],2,FALSE))</f>
        <v>Grünanlagen, Werkstätten und Fahrzeuge</v>
      </c>
      <c r="E97" s="17" t="str">
        <f>IF(LEN('Produktplan Stammdaten'!A70)&lt;8,"",MID('Produktplan Stammdaten'!A70,1,8))</f>
        <v>11.25.05</v>
      </c>
      <c r="F97" s="17" t="str">
        <f>IF(tab_getrennt[[#This Row],[Produktziffer]]="","",VLOOKUP(tab_getrennt[[#This Row],[Produktziffer]],tab_Produktplan[],2,FALSE))</f>
        <v>Verwaltung von Fahrzeugen und Geräten</v>
      </c>
      <c r="G97" s="17" t="str">
        <f>IF(LEN('Produktplan Stammdaten'!A70)&lt;9,"",MID('Produktplan Stammdaten'!A70,1,11))</f>
        <v/>
      </c>
      <c r="H97" s="17" t="str">
        <f>IF(tab_getrennt[[#This Row],[Unterproduktziffer]]="","",VLOOKUP(MID('Produktplan Stammdaten'!A70,1,11),tab_Produktplan[],2,FALSE))</f>
        <v/>
      </c>
      <c r="I97" s="25" t="str">
        <f>IF('Produktplan Stammdaten'!C70="","",'Produktplan Stammdaten'!C70)</f>
        <v>x</v>
      </c>
    </row>
    <row r="98" spans="1:9" ht="25.5" x14ac:dyDescent="0.2">
      <c r="A98" s="17" t="str">
        <f>IF('Produktplan Stammdaten'!A71="","",MID('Produktplan Stammdaten'!A71,1,2))</f>
        <v>11</v>
      </c>
      <c r="B98" s="17" t="str">
        <f>VLOOKUP(tab_getrennt[[#This Row],[Bereichsziffer]],tab_Produktplan[],2,FALSE)</f>
        <v>Innere Verwaltung</v>
      </c>
      <c r="C98" s="17" t="str">
        <f>IF(LEN('Produktplan Stammdaten'!A71)&lt;3,"",MID('Produktplan Stammdaten'!A71,1,5))</f>
        <v>11.25</v>
      </c>
      <c r="D98" s="17" t="str">
        <f>IF(tab_getrennt[[#This Row],[Gruppenziffer]]="","",VLOOKUP(tab_getrennt[[#This Row],[Gruppenziffer]],tab_Produktplan[],2,FALSE))</f>
        <v>Grünanlagen, Werkstätten und Fahrzeuge</v>
      </c>
      <c r="E98" s="17" t="str">
        <f>IF(LEN('Produktplan Stammdaten'!A71)&lt;8,"",MID('Produktplan Stammdaten'!A71,1,8))</f>
        <v>11.25.06</v>
      </c>
      <c r="F98" s="17" t="str">
        <f>IF(tab_getrennt[[#This Row],[Produktziffer]]="","",VLOOKUP(tab_getrennt[[#This Row],[Produktziffer]],tab_Produktplan[],2,FALSE))</f>
        <v>Tankstellen und Waschanlagen</v>
      </c>
      <c r="G98" s="17" t="str">
        <f>IF(LEN('Produktplan Stammdaten'!A71)&lt;9,"",MID('Produktplan Stammdaten'!A71,1,11))</f>
        <v/>
      </c>
      <c r="H98" s="17" t="str">
        <f>IF(tab_getrennt[[#This Row],[Unterproduktziffer]]="","",VLOOKUP(MID('Produktplan Stammdaten'!A71,1,11),tab_Produktplan[],2,FALSE))</f>
        <v/>
      </c>
      <c r="I98" s="25" t="str">
        <f>IF('Produktplan Stammdaten'!C71="","",'Produktplan Stammdaten'!C71)</f>
        <v>x</v>
      </c>
    </row>
    <row r="99" spans="1:9" x14ac:dyDescent="0.2">
      <c r="A99" s="17" t="str">
        <f>IF('Produktplan Stammdaten'!A72="","",MID('Produktplan Stammdaten'!A72,1,2))</f>
        <v>11</v>
      </c>
      <c r="B99" s="17" t="str">
        <f>VLOOKUP(tab_getrennt[[#This Row],[Bereichsziffer]],tab_Produktplan[],2,FALSE)</f>
        <v>Innere Verwaltung</v>
      </c>
      <c r="C99" s="17" t="str">
        <f>IF(LEN('Produktplan Stammdaten'!A72)&lt;3,"",MID('Produktplan Stammdaten'!A72,1,5))</f>
        <v>11.26</v>
      </c>
      <c r="D99" s="17" t="str">
        <f>IF(tab_getrennt[[#This Row],[Gruppenziffer]]="","",VLOOKUP(tab_getrennt[[#This Row],[Gruppenziffer]],tab_Produktplan[],2,FALSE))</f>
        <v>Zentrale Dienstleistungen</v>
      </c>
      <c r="E99" s="17" t="str">
        <f>IF(LEN('Produktplan Stammdaten'!A72)&lt;8,"",MID('Produktplan Stammdaten'!A72,1,8))</f>
        <v/>
      </c>
      <c r="F99" s="17" t="str">
        <f>IF(tab_getrennt[[#This Row],[Produktziffer]]="","",VLOOKUP(tab_getrennt[[#This Row],[Produktziffer]],tab_Produktplan[],2,FALSE))</f>
        <v/>
      </c>
      <c r="G99" s="17" t="str">
        <f>IF(LEN('Produktplan Stammdaten'!A72)&lt;9,"",MID('Produktplan Stammdaten'!A72,1,11))</f>
        <v/>
      </c>
      <c r="H99" s="17" t="str">
        <f>IF(tab_getrennt[[#This Row],[Unterproduktziffer]]="","",VLOOKUP(MID('Produktplan Stammdaten'!A72,1,11),tab_Produktplan[],2,FALSE))</f>
        <v/>
      </c>
      <c r="I99" s="25" t="str">
        <f>IF('Produktplan Stammdaten'!C72="","",'Produktplan Stammdaten'!C72)</f>
        <v>x</v>
      </c>
    </row>
    <row r="100" spans="1:9" x14ac:dyDescent="0.2">
      <c r="A100" s="17" t="str">
        <f>IF('Produktplan Stammdaten'!A73="","",MID('Produktplan Stammdaten'!A73,1,2))</f>
        <v>11</v>
      </c>
      <c r="B100" s="17" t="str">
        <f>VLOOKUP(tab_getrennt[[#This Row],[Bereichsziffer]],tab_Produktplan[],2,FALSE)</f>
        <v>Innere Verwaltung</v>
      </c>
      <c r="C100" s="17" t="str">
        <f>IF(LEN('Produktplan Stammdaten'!A73)&lt;3,"",MID('Produktplan Stammdaten'!A73,1,5))</f>
        <v>11.26</v>
      </c>
      <c r="D100" s="17" t="str">
        <f>IF(tab_getrennt[[#This Row],[Gruppenziffer]]="","",VLOOKUP(tab_getrennt[[#This Row],[Gruppenziffer]],tab_Produktplan[],2,FALSE))</f>
        <v>Zentrale Dienstleistungen</v>
      </c>
      <c r="E100" s="17" t="str">
        <f>IF(LEN('Produktplan Stammdaten'!A73)&lt;8,"",MID('Produktplan Stammdaten'!A73,1,8))</f>
        <v>11.26.01</v>
      </c>
      <c r="F100" s="17" t="str">
        <f>IF(tab_getrennt[[#This Row],[Produktziffer]]="","",VLOOKUP(tab_getrennt[[#This Row],[Produktziffer]],tab_Produktplan[],2,FALSE))</f>
        <v>Zentrale Vergabestelle</v>
      </c>
      <c r="G100" s="17" t="str">
        <f>IF(LEN('Produktplan Stammdaten'!A73)&lt;9,"",MID('Produktplan Stammdaten'!A73,1,11))</f>
        <v/>
      </c>
      <c r="H100" s="17" t="str">
        <f>IF(tab_getrennt[[#This Row],[Unterproduktziffer]]="","",VLOOKUP(MID('Produktplan Stammdaten'!A73,1,11),tab_Produktplan[],2,FALSE))</f>
        <v/>
      </c>
      <c r="I100" s="25" t="str">
        <f>IF('Produktplan Stammdaten'!C73="","",'Produktplan Stammdaten'!C73)</f>
        <v>x</v>
      </c>
    </row>
    <row r="101" spans="1:9" x14ac:dyDescent="0.2">
      <c r="A101" s="17" t="str">
        <f>IF('Produktplan Stammdaten'!A74="","",MID('Produktplan Stammdaten'!A74,1,2))</f>
        <v>11</v>
      </c>
      <c r="B101" s="17" t="str">
        <f>VLOOKUP(tab_getrennt[[#This Row],[Bereichsziffer]],tab_Produktplan[],2,FALSE)</f>
        <v>Innere Verwaltung</v>
      </c>
      <c r="C101" s="17" t="str">
        <f>IF(LEN('Produktplan Stammdaten'!A74)&lt;3,"",MID('Produktplan Stammdaten'!A74,1,5))</f>
        <v>11.26</v>
      </c>
      <c r="D101" s="17" t="str">
        <f>IF(tab_getrennt[[#This Row],[Gruppenziffer]]="","",VLOOKUP(tab_getrennt[[#This Row],[Gruppenziffer]],tab_Produktplan[],2,FALSE))</f>
        <v>Zentrale Dienstleistungen</v>
      </c>
      <c r="E101" s="17" t="str">
        <f>IF(LEN('Produktplan Stammdaten'!A74)&lt;8,"",MID('Produktplan Stammdaten'!A74,1,8))</f>
        <v>11.26.02</v>
      </c>
      <c r="F101" s="17" t="str">
        <f>IF(tab_getrennt[[#This Row],[Produktziffer]]="","",VLOOKUP(tab_getrennt[[#This Row],[Produktziffer]],tab_Produktplan[],2,FALSE))</f>
        <v>Boten-, Zustell- und Postdienste</v>
      </c>
      <c r="G101" s="17" t="str">
        <f>IF(LEN('Produktplan Stammdaten'!A74)&lt;9,"",MID('Produktplan Stammdaten'!A74,1,11))</f>
        <v/>
      </c>
      <c r="H101" s="17" t="str">
        <f>IF(tab_getrennt[[#This Row],[Unterproduktziffer]]="","",VLOOKUP(MID('Produktplan Stammdaten'!A74,1,11),tab_Produktplan[],2,FALSE))</f>
        <v/>
      </c>
      <c r="I101" s="25" t="str">
        <f>IF('Produktplan Stammdaten'!C74="","",'Produktplan Stammdaten'!C74)</f>
        <v>x</v>
      </c>
    </row>
    <row r="102" spans="1:9" x14ac:dyDescent="0.2">
      <c r="A102" s="17" t="str">
        <f>IF('Produktplan Stammdaten'!A75="","",MID('Produktplan Stammdaten'!A75,1,2))</f>
        <v>11</v>
      </c>
      <c r="B102" s="17" t="str">
        <f>VLOOKUP(tab_getrennt[[#This Row],[Bereichsziffer]],tab_Produktplan[],2,FALSE)</f>
        <v>Innere Verwaltung</v>
      </c>
      <c r="C102" s="17" t="str">
        <f>IF(LEN('Produktplan Stammdaten'!A75)&lt;3,"",MID('Produktplan Stammdaten'!A75,1,5))</f>
        <v>11.26</v>
      </c>
      <c r="D102" s="17" t="str">
        <f>IF(tab_getrennt[[#This Row],[Gruppenziffer]]="","",VLOOKUP(tab_getrennt[[#This Row],[Gruppenziffer]],tab_Produktplan[],2,FALSE))</f>
        <v>Zentrale Dienstleistungen</v>
      </c>
      <c r="E102" s="17" t="str">
        <f>IF(LEN('Produktplan Stammdaten'!A75)&lt;8,"",MID('Produktplan Stammdaten'!A75,1,8))</f>
        <v>11.26.03</v>
      </c>
      <c r="F102" s="17" t="str">
        <f>IF(tab_getrennt[[#This Row],[Produktziffer]]="","",VLOOKUP(tab_getrennt[[#This Row],[Produktziffer]],tab_Produktplan[],2,FALSE))</f>
        <v>Hausdruckerei und Vervielfältigung</v>
      </c>
      <c r="G102" s="17" t="str">
        <f>IF(LEN('Produktplan Stammdaten'!A75)&lt;9,"",MID('Produktplan Stammdaten'!A75,1,11))</f>
        <v/>
      </c>
      <c r="H102" s="17" t="str">
        <f>IF(tab_getrennt[[#This Row],[Unterproduktziffer]]="","",VLOOKUP(MID('Produktplan Stammdaten'!A75,1,11),tab_Produktplan[],2,FALSE))</f>
        <v/>
      </c>
      <c r="I102" s="25" t="str">
        <f>IF('Produktplan Stammdaten'!C75="","",'Produktplan Stammdaten'!C75)</f>
        <v>x</v>
      </c>
    </row>
    <row r="103" spans="1:9" ht="25.5" x14ac:dyDescent="0.2">
      <c r="A103" s="17" t="str">
        <f>IF('Produktplan Stammdaten'!A76="","",MID('Produktplan Stammdaten'!A76,1,2))</f>
        <v>11</v>
      </c>
      <c r="B103" s="17" t="str">
        <f>VLOOKUP(tab_getrennt[[#This Row],[Bereichsziffer]],tab_Produktplan[],2,FALSE)</f>
        <v>Innere Verwaltung</v>
      </c>
      <c r="C103" s="17" t="str">
        <f>IF(LEN('Produktplan Stammdaten'!A76)&lt;3,"",MID('Produktplan Stammdaten'!A76,1,5))</f>
        <v>11.26</v>
      </c>
      <c r="D103" s="17" t="str">
        <f>IF(tab_getrennt[[#This Row],[Gruppenziffer]]="","",VLOOKUP(tab_getrennt[[#This Row],[Gruppenziffer]],tab_Produktplan[],2,FALSE))</f>
        <v>Zentrale Dienstleistungen</v>
      </c>
      <c r="E103" s="17" t="str">
        <f>IF(LEN('Produktplan Stammdaten'!A76)&lt;8,"",MID('Produktplan Stammdaten'!A76,1,8))</f>
        <v>11.26.04</v>
      </c>
      <c r="F103" s="17" t="str">
        <f>IF(tab_getrennt[[#This Row],[Produktziffer]]="","",VLOOKUP(tab_getrennt[[#This Row],[Produktziffer]],tab_Produktplan[],2,FALSE))</f>
        <v>Zentrale Registratur, Hausdienste, Pforte, Zentraler Schreibdienst</v>
      </c>
      <c r="G103" s="17" t="str">
        <f>IF(LEN('Produktplan Stammdaten'!A76)&lt;9,"",MID('Produktplan Stammdaten'!A76,1,11))</f>
        <v/>
      </c>
      <c r="H103" s="17" t="str">
        <f>IF(tab_getrennt[[#This Row],[Unterproduktziffer]]="","",VLOOKUP(MID('Produktplan Stammdaten'!A76,1,11),tab_Produktplan[],2,FALSE))</f>
        <v/>
      </c>
      <c r="I103" s="25" t="str">
        <f>IF('Produktplan Stammdaten'!C76="","",'Produktplan Stammdaten'!C76)</f>
        <v>x</v>
      </c>
    </row>
    <row r="104" spans="1:9" x14ac:dyDescent="0.2">
      <c r="A104" s="17" t="str">
        <f>IF('Produktplan Stammdaten'!A77="","",MID('Produktplan Stammdaten'!A77,1,2))</f>
        <v>11</v>
      </c>
      <c r="B104" s="17" t="str">
        <f>VLOOKUP(tab_getrennt[[#This Row],[Bereichsziffer]],tab_Produktplan[],2,FALSE)</f>
        <v>Innere Verwaltung</v>
      </c>
      <c r="C104" s="17" t="str">
        <f>IF(LEN('Produktplan Stammdaten'!A77)&lt;3,"",MID('Produktplan Stammdaten'!A77,1,5))</f>
        <v>11.26</v>
      </c>
      <c r="D104" s="17" t="str">
        <f>IF(tab_getrennt[[#This Row],[Gruppenziffer]]="","",VLOOKUP(tab_getrennt[[#This Row],[Gruppenziffer]],tab_Produktplan[],2,FALSE))</f>
        <v>Zentrale Dienstleistungen</v>
      </c>
      <c r="E104" s="17" t="str">
        <f>IF(LEN('Produktplan Stammdaten'!A77)&lt;8,"",MID('Produktplan Stammdaten'!A77,1,8))</f>
        <v>11.26.05</v>
      </c>
      <c r="F104" s="17" t="str">
        <f>IF(tab_getrennt[[#This Row],[Produktziffer]]="","",VLOOKUP(tab_getrennt[[#This Row],[Produktziffer]],tab_Produktplan[],2,FALSE))</f>
        <v>Dienstleistungen der Statistik</v>
      </c>
      <c r="G104" s="17" t="str">
        <f>IF(LEN('Produktplan Stammdaten'!A77)&lt;9,"",MID('Produktplan Stammdaten'!A77,1,11))</f>
        <v/>
      </c>
      <c r="H104" s="17" t="str">
        <f>IF(tab_getrennt[[#This Row],[Unterproduktziffer]]="","",VLOOKUP(MID('Produktplan Stammdaten'!A77,1,11),tab_Produktplan[],2,FALSE))</f>
        <v/>
      </c>
      <c r="I104" s="25" t="str">
        <f>IF('Produktplan Stammdaten'!C77="","",'Produktplan Stammdaten'!C77)</f>
        <v>x</v>
      </c>
    </row>
    <row r="105" spans="1:9" x14ac:dyDescent="0.2">
      <c r="A105" s="17" t="str">
        <f>IF('Produktplan Stammdaten'!A78="","",MID('Produktplan Stammdaten'!A78,1,2))</f>
        <v>11</v>
      </c>
      <c r="B105" s="17" t="str">
        <f>VLOOKUP(tab_getrennt[[#This Row],[Bereichsziffer]],tab_Produktplan[],2,FALSE)</f>
        <v>Innere Verwaltung</v>
      </c>
      <c r="C105" s="17" t="str">
        <f>IF(LEN('Produktplan Stammdaten'!A78)&lt;3,"",MID('Produktplan Stammdaten'!A78,1,5))</f>
        <v>11.26</v>
      </c>
      <c r="D105" s="17" t="str">
        <f>IF(tab_getrennt[[#This Row],[Gruppenziffer]]="","",VLOOKUP(tab_getrennt[[#This Row],[Gruppenziffer]],tab_Produktplan[],2,FALSE))</f>
        <v>Zentrale Dienstleistungen</v>
      </c>
      <c r="E105" s="17" t="str">
        <f>IF(LEN('Produktplan Stammdaten'!A78)&lt;8,"",MID('Produktplan Stammdaten'!A78,1,8))</f>
        <v>11.26.06</v>
      </c>
      <c r="F105" s="17" t="str">
        <f>IF(tab_getrennt[[#This Row],[Produktziffer]]="","",VLOOKUP(tab_getrennt[[#This Row],[Produktziffer]],tab_Produktplan[],2,FALSE))</f>
        <v>Zentrale Bearbeitung von Bußgeldern</v>
      </c>
      <c r="G105" s="17" t="str">
        <f>IF(LEN('Produktplan Stammdaten'!A78)&lt;9,"",MID('Produktplan Stammdaten'!A78,1,11))</f>
        <v/>
      </c>
      <c r="H105" s="17" t="str">
        <f>IF(tab_getrennt[[#This Row],[Unterproduktziffer]]="","",VLOOKUP(MID('Produktplan Stammdaten'!A78,1,11),tab_Produktplan[],2,FALSE))</f>
        <v/>
      </c>
      <c r="I105" s="25" t="str">
        <f>IF('Produktplan Stammdaten'!C78="","",'Produktplan Stammdaten'!C78)</f>
        <v>x</v>
      </c>
    </row>
    <row r="106" spans="1:9" x14ac:dyDescent="0.2">
      <c r="A106" s="17" t="str">
        <f>IF('Produktplan Stammdaten'!A79="","",MID('Produktplan Stammdaten'!A79,1,2))</f>
        <v>11</v>
      </c>
      <c r="B106" s="17" t="str">
        <f>VLOOKUP(tab_getrennt[[#This Row],[Bereichsziffer]],tab_Produktplan[],2,FALSE)</f>
        <v>Innere Verwaltung</v>
      </c>
      <c r="C106" s="17" t="str">
        <f>IF(LEN('Produktplan Stammdaten'!A79)&lt;3,"",MID('Produktplan Stammdaten'!A79,1,5))</f>
        <v>11.30</v>
      </c>
      <c r="D106" s="17" t="str">
        <f>IF(tab_getrennt[[#This Row],[Gruppenziffer]]="","",VLOOKUP(tab_getrennt[[#This Row],[Gruppenziffer]],tab_Produktplan[],2,FALSE))</f>
        <v>Presse- und Öffentlichkeitsarbeit</v>
      </c>
      <c r="E106" s="17" t="str">
        <f>IF(LEN('Produktplan Stammdaten'!A79)&lt;8,"",MID('Produktplan Stammdaten'!A79,1,8))</f>
        <v/>
      </c>
      <c r="F106" s="17" t="str">
        <f>IF(tab_getrennt[[#This Row],[Produktziffer]]="","",VLOOKUP(tab_getrennt[[#This Row],[Produktziffer]],tab_Produktplan[],2,FALSE))</f>
        <v/>
      </c>
      <c r="G106" s="17" t="str">
        <f>IF(LEN('Produktplan Stammdaten'!A79)&lt;9,"",MID('Produktplan Stammdaten'!A79,1,11))</f>
        <v/>
      </c>
      <c r="H106" s="17" t="str">
        <f>IF(tab_getrennt[[#This Row],[Unterproduktziffer]]="","",VLOOKUP(MID('Produktplan Stammdaten'!A79,1,11),tab_Produktplan[],2,FALSE))</f>
        <v/>
      </c>
      <c r="I106" s="25" t="str">
        <f>IF('Produktplan Stammdaten'!C79="","",'Produktplan Stammdaten'!C79)</f>
        <v>x</v>
      </c>
    </row>
    <row r="107" spans="1:9" x14ac:dyDescent="0.2">
      <c r="A107" s="17" t="str">
        <f>IF('Produktplan Stammdaten'!A80="","",MID('Produktplan Stammdaten'!A80,1,2))</f>
        <v>11</v>
      </c>
      <c r="B107" s="17" t="str">
        <f>VLOOKUP(tab_getrennt[[#This Row],[Bereichsziffer]],tab_Produktplan[],2,FALSE)</f>
        <v>Innere Verwaltung</v>
      </c>
      <c r="C107" s="17" t="str">
        <f>IF(LEN('Produktplan Stammdaten'!A80)&lt;3,"",MID('Produktplan Stammdaten'!A80,1,5))</f>
        <v>11.30</v>
      </c>
      <c r="D107" s="17" t="str">
        <f>IF(tab_getrennt[[#This Row],[Gruppenziffer]]="","",VLOOKUP(tab_getrennt[[#This Row],[Gruppenziffer]],tab_Produktplan[],2,FALSE))</f>
        <v>Presse- und Öffentlichkeitsarbeit</v>
      </c>
      <c r="E107" s="17" t="str">
        <f>IF(LEN('Produktplan Stammdaten'!A80)&lt;8,"",MID('Produktplan Stammdaten'!A80,1,8))</f>
        <v>11.30.01</v>
      </c>
      <c r="F107" s="17" t="str">
        <f>IF(tab_getrennt[[#This Row],[Produktziffer]]="","",VLOOKUP(tab_getrennt[[#This Row],[Produktziffer]],tab_Produktplan[],2,FALSE))</f>
        <v>Redaktion und Vertrieb des Amtsblatts</v>
      </c>
      <c r="G107" s="17" t="str">
        <f>IF(LEN('Produktplan Stammdaten'!A80)&lt;9,"",MID('Produktplan Stammdaten'!A80,1,11))</f>
        <v/>
      </c>
      <c r="H107" s="17" t="str">
        <f>IF(tab_getrennt[[#This Row],[Unterproduktziffer]]="","",VLOOKUP(MID('Produktplan Stammdaten'!A80,1,11),tab_Produktplan[],2,FALSE))</f>
        <v/>
      </c>
      <c r="I107" s="25" t="str">
        <f>IF('Produktplan Stammdaten'!C80="","",'Produktplan Stammdaten'!C80)</f>
        <v>x</v>
      </c>
    </row>
    <row r="108" spans="1:9" x14ac:dyDescent="0.2">
      <c r="A108" s="17" t="str">
        <f>IF('Produktplan Stammdaten'!A81="","",MID('Produktplan Stammdaten'!A81,1,2))</f>
        <v>11</v>
      </c>
      <c r="B108" s="17" t="str">
        <f>VLOOKUP(tab_getrennt[[#This Row],[Bereichsziffer]],tab_Produktplan[],2,FALSE)</f>
        <v>Innere Verwaltung</v>
      </c>
      <c r="C108" s="17" t="str">
        <f>IF(LEN('Produktplan Stammdaten'!A81)&lt;3,"",MID('Produktplan Stammdaten'!A81,1,5))</f>
        <v>11.30</v>
      </c>
      <c r="D108" s="17" t="str">
        <f>IF(tab_getrennt[[#This Row],[Gruppenziffer]]="","",VLOOKUP(tab_getrennt[[#This Row],[Gruppenziffer]],tab_Produktplan[],2,FALSE))</f>
        <v>Presse- und Öffentlichkeitsarbeit</v>
      </c>
      <c r="E108" s="17" t="str">
        <f>IF(LEN('Produktplan Stammdaten'!A81)&lt;8,"",MID('Produktplan Stammdaten'!A81,1,8))</f>
        <v>11.30.02</v>
      </c>
      <c r="F108" s="17" t="str">
        <f>IF(tab_getrennt[[#This Row],[Produktziffer]]="","",VLOOKUP(tab_getrennt[[#This Row],[Produktziffer]],tab_Produktplan[],2,FALSE))</f>
        <v>Internetangebot</v>
      </c>
      <c r="G108" s="17" t="str">
        <f>IF(LEN('Produktplan Stammdaten'!A81)&lt;9,"",MID('Produktplan Stammdaten'!A81,1,11))</f>
        <v/>
      </c>
      <c r="H108" s="17" t="str">
        <f>IF(tab_getrennt[[#This Row],[Unterproduktziffer]]="","",VLOOKUP(MID('Produktplan Stammdaten'!A81,1,11),tab_Produktplan[],2,FALSE))</f>
        <v/>
      </c>
      <c r="I108" s="25" t="str">
        <f>IF('Produktplan Stammdaten'!C81="","",'Produktplan Stammdaten'!C81)</f>
        <v>x</v>
      </c>
    </row>
    <row r="109" spans="1:9" ht="25.5" x14ac:dyDescent="0.2">
      <c r="A109" s="17" t="str">
        <f>IF('Produktplan Stammdaten'!A82="","",MID('Produktplan Stammdaten'!A82,1,2))</f>
        <v>11</v>
      </c>
      <c r="B109" s="17" t="str">
        <f>VLOOKUP(tab_getrennt[[#This Row],[Bereichsziffer]],tab_Produktplan[],2,FALSE)</f>
        <v>Innere Verwaltung</v>
      </c>
      <c r="C109" s="17" t="str">
        <f>IF(LEN('Produktplan Stammdaten'!A82)&lt;3,"",MID('Produktplan Stammdaten'!A82,1,5))</f>
        <v>11.30</v>
      </c>
      <c r="D109" s="17" t="str">
        <f>IF(tab_getrennt[[#This Row],[Gruppenziffer]]="","",VLOOKUP(tab_getrennt[[#This Row],[Gruppenziffer]],tab_Produktplan[],2,FALSE))</f>
        <v>Presse- und Öffentlichkeitsarbeit</v>
      </c>
      <c r="E109" s="17" t="str">
        <f>IF(LEN('Produktplan Stammdaten'!A82)&lt;8,"",MID('Produktplan Stammdaten'!A82,1,8))</f>
        <v>11.30.03</v>
      </c>
      <c r="F109" s="17" t="str">
        <f>IF(tab_getrennt[[#This Row],[Produktziffer]]="","",VLOOKUP(tab_getrennt[[#This Row],[Produktziffer]],tab_Produktplan[],2,FALSE))</f>
        <v>Herausgabe von Print- und Non-Print-Medien</v>
      </c>
      <c r="G109" s="17" t="str">
        <f>IF(LEN('Produktplan Stammdaten'!A82)&lt;9,"",MID('Produktplan Stammdaten'!A82,1,11))</f>
        <v/>
      </c>
      <c r="H109" s="17" t="str">
        <f>IF(tab_getrennt[[#This Row],[Unterproduktziffer]]="","",VLOOKUP(MID('Produktplan Stammdaten'!A82,1,11),tab_Produktplan[],2,FALSE))</f>
        <v/>
      </c>
      <c r="I109" s="25" t="str">
        <f>IF('Produktplan Stammdaten'!C82="","",'Produktplan Stammdaten'!C82)</f>
        <v>x</v>
      </c>
    </row>
    <row r="110" spans="1:9" ht="25.5" x14ac:dyDescent="0.2">
      <c r="A110" s="17" t="str">
        <f>IF('Produktplan Stammdaten'!A83="","",MID('Produktplan Stammdaten'!A83,1,2))</f>
        <v>11</v>
      </c>
      <c r="B110" s="17" t="str">
        <f>VLOOKUP(tab_getrennt[[#This Row],[Bereichsziffer]],tab_Produktplan[],2,FALSE)</f>
        <v>Innere Verwaltung</v>
      </c>
      <c r="C110" s="17" t="str">
        <f>IF(LEN('Produktplan Stammdaten'!A83)&lt;3,"",MID('Produktplan Stammdaten'!A83,1,5))</f>
        <v>11.30</v>
      </c>
      <c r="D110" s="17" t="str">
        <f>IF(tab_getrennt[[#This Row],[Gruppenziffer]]="","",VLOOKUP(tab_getrennt[[#This Row],[Gruppenziffer]],tab_Produktplan[],2,FALSE))</f>
        <v>Presse- und Öffentlichkeitsarbeit</v>
      </c>
      <c r="E110" s="17" t="str">
        <f>IF(LEN('Produktplan Stammdaten'!A83)&lt;8,"",MID('Produktplan Stammdaten'!A83,1,8))</f>
        <v>11.30.04</v>
      </c>
      <c r="F110" s="17" t="str">
        <f>IF(tab_getrennt[[#This Row],[Produktziffer]]="","",VLOOKUP(tab_getrennt[[#This Row],[Produktziffer]],tab_Produktplan[],2,FALSE))</f>
        <v>Werbung, Vermarktung, Ausschreibungen, Bekanntmachungen</v>
      </c>
      <c r="G110" s="17" t="str">
        <f>IF(LEN('Produktplan Stammdaten'!A83)&lt;9,"",MID('Produktplan Stammdaten'!A83,1,11))</f>
        <v/>
      </c>
      <c r="H110" s="17" t="str">
        <f>IF(tab_getrennt[[#This Row],[Unterproduktziffer]]="","",VLOOKUP(MID('Produktplan Stammdaten'!A83,1,11),tab_Produktplan[],2,FALSE))</f>
        <v/>
      </c>
      <c r="I110" s="25" t="str">
        <f>IF('Produktplan Stammdaten'!C83="","",'Produktplan Stammdaten'!C83)</f>
        <v>x</v>
      </c>
    </row>
    <row r="111" spans="1:9" x14ac:dyDescent="0.2">
      <c r="A111" s="17" t="str">
        <f>IF('Produktplan Stammdaten'!A84="","",MID('Produktplan Stammdaten'!A84,1,2))</f>
        <v>11</v>
      </c>
      <c r="B111" s="17" t="str">
        <f>VLOOKUP(tab_getrennt[[#This Row],[Bereichsziffer]],tab_Produktplan[],2,FALSE)</f>
        <v>Innere Verwaltung</v>
      </c>
      <c r="C111" s="17" t="str">
        <f>IF(LEN('Produktplan Stammdaten'!A84)&lt;3,"",MID('Produktplan Stammdaten'!A84,1,5))</f>
        <v>11.30</v>
      </c>
      <c r="D111" s="17" t="str">
        <f>IF(tab_getrennt[[#This Row],[Gruppenziffer]]="","",VLOOKUP(tab_getrennt[[#This Row],[Gruppenziffer]],tab_Produktplan[],2,FALSE))</f>
        <v>Presse- und Öffentlichkeitsarbeit</v>
      </c>
      <c r="E111" s="17" t="str">
        <f>IF(LEN('Produktplan Stammdaten'!A84)&lt;8,"",MID('Produktplan Stammdaten'!A84,1,8))</f>
        <v>11.30.05</v>
      </c>
      <c r="F111" s="17" t="str">
        <f>IF(tab_getrennt[[#This Row],[Produktziffer]]="","",VLOOKUP(tab_getrennt[[#This Row],[Produktziffer]],tab_Produktplan[],2,FALSE))</f>
        <v>Pressearbeit</v>
      </c>
      <c r="G111" s="17" t="str">
        <f>IF(LEN('Produktplan Stammdaten'!A84)&lt;9,"",MID('Produktplan Stammdaten'!A84,1,11))</f>
        <v/>
      </c>
      <c r="H111" s="17" t="str">
        <f>IF(tab_getrennt[[#This Row],[Unterproduktziffer]]="","",VLOOKUP(MID('Produktplan Stammdaten'!A84,1,11),tab_Produktplan[],2,FALSE))</f>
        <v/>
      </c>
      <c r="I111" s="25" t="str">
        <f>IF('Produktplan Stammdaten'!C84="","",'Produktplan Stammdaten'!C84)</f>
        <v>x</v>
      </c>
    </row>
    <row r="112" spans="1:9" x14ac:dyDescent="0.2">
      <c r="A112" s="17" t="str">
        <f>IF('Produktplan Stammdaten'!A85="","",MID('Produktplan Stammdaten'!A85,1,2))</f>
        <v>11</v>
      </c>
      <c r="B112" s="17" t="str">
        <f>VLOOKUP(tab_getrennt[[#This Row],[Bereichsziffer]],tab_Produktplan[],2,FALSE)</f>
        <v>Innere Verwaltung</v>
      </c>
      <c r="C112" s="17" t="str">
        <f>IF(LEN('Produktplan Stammdaten'!A85)&lt;3,"",MID('Produktplan Stammdaten'!A85,1,5))</f>
        <v>11.31</v>
      </c>
      <c r="D112" s="17" t="str">
        <f>IF(tab_getrennt[[#This Row],[Gruppenziffer]]="","",VLOOKUP(tab_getrennt[[#This Row],[Gruppenziffer]],tab_Produktplan[],2,FALSE))</f>
        <v>Kommunalaufsicht</v>
      </c>
      <c r="E112" s="17" t="str">
        <f>IF(LEN('Produktplan Stammdaten'!A85)&lt;8,"",MID('Produktplan Stammdaten'!A85,1,8))</f>
        <v/>
      </c>
      <c r="F112" s="17" t="str">
        <f>IF(tab_getrennt[[#This Row],[Produktziffer]]="","",VLOOKUP(tab_getrennt[[#This Row],[Produktziffer]],tab_Produktplan[],2,FALSE))</f>
        <v/>
      </c>
      <c r="G112" s="17" t="str">
        <f>IF(LEN('Produktplan Stammdaten'!A85)&lt;9,"",MID('Produktplan Stammdaten'!A85,1,11))</f>
        <v/>
      </c>
      <c r="H112" s="17" t="str">
        <f>IF(tab_getrennt[[#This Row],[Unterproduktziffer]]="","",VLOOKUP(MID('Produktplan Stammdaten'!A85,1,11),tab_Produktplan[],2,FALSE))</f>
        <v/>
      </c>
      <c r="I112" s="25" t="str">
        <f>IF('Produktplan Stammdaten'!C85="","",'Produktplan Stammdaten'!C85)</f>
        <v>x</v>
      </c>
    </row>
    <row r="113" spans="1:9" x14ac:dyDescent="0.2">
      <c r="A113" s="17" t="str">
        <f>IF('Produktplan Stammdaten'!A86="","",MID('Produktplan Stammdaten'!A86,1,2))</f>
        <v>11</v>
      </c>
      <c r="B113" s="17" t="str">
        <f>VLOOKUP(tab_getrennt[[#This Row],[Bereichsziffer]],tab_Produktplan[],2,FALSE)</f>
        <v>Innere Verwaltung</v>
      </c>
      <c r="C113" s="17" t="str">
        <f>IF(LEN('Produktplan Stammdaten'!A86)&lt;3,"",MID('Produktplan Stammdaten'!A86,1,5))</f>
        <v>11.31</v>
      </c>
      <c r="D113" s="17" t="str">
        <f>IF(tab_getrennt[[#This Row],[Gruppenziffer]]="","",VLOOKUP(tab_getrennt[[#This Row],[Gruppenziffer]],tab_Produktplan[],2,FALSE))</f>
        <v>Kommunalaufsicht</v>
      </c>
      <c r="E113" s="17" t="str">
        <f>IF(LEN('Produktplan Stammdaten'!A86)&lt;8,"",MID('Produktplan Stammdaten'!A86,1,8))</f>
        <v>11.31.01</v>
      </c>
      <c r="F113" s="17" t="str">
        <f>IF(tab_getrennt[[#This Row],[Produktziffer]]="","",VLOOKUP(tab_getrennt[[#This Row],[Produktziffer]],tab_Produktplan[],2,FALSE))</f>
        <v>Prüfung der Gesetzmäßigkeit</v>
      </c>
      <c r="G113" s="17" t="str">
        <f>IF(LEN('Produktplan Stammdaten'!A86)&lt;9,"",MID('Produktplan Stammdaten'!A86,1,11))</f>
        <v/>
      </c>
      <c r="H113" s="17" t="str">
        <f>IF(tab_getrennt[[#This Row],[Unterproduktziffer]]="","",VLOOKUP(MID('Produktplan Stammdaten'!A86,1,11),tab_Produktplan[],2,FALSE))</f>
        <v/>
      </c>
      <c r="I113" s="25" t="str">
        <f>IF('Produktplan Stammdaten'!C86="","",'Produktplan Stammdaten'!C86)</f>
        <v>x</v>
      </c>
    </row>
    <row r="114" spans="1:9" x14ac:dyDescent="0.2">
      <c r="A114" s="17" t="str">
        <f>IF('Produktplan Stammdaten'!A87="","",MID('Produktplan Stammdaten'!A87,1,2))</f>
        <v>11</v>
      </c>
      <c r="B114" s="17" t="str">
        <f>VLOOKUP(tab_getrennt[[#This Row],[Bereichsziffer]],tab_Produktplan[],2,FALSE)</f>
        <v>Innere Verwaltung</v>
      </c>
      <c r="C114" s="17" t="str">
        <f>IF(LEN('Produktplan Stammdaten'!A87)&lt;3,"",MID('Produktplan Stammdaten'!A87,1,5))</f>
        <v>11.31</v>
      </c>
      <c r="D114" s="17" t="str">
        <f>IF(tab_getrennt[[#This Row],[Gruppenziffer]]="","",VLOOKUP(tab_getrennt[[#This Row],[Gruppenziffer]],tab_Produktplan[],2,FALSE))</f>
        <v>Kommunalaufsicht</v>
      </c>
      <c r="E114" s="17" t="str">
        <f>IF(LEN('Produktplan Stammdaten'!A87)&lt;8,"",MID('Produktplan Stammdaten'!A87,1,8))</f>
        <v>11.31.02</v>
      </c>
      <c r="F114" s="17" t="str">
        <f>IF(tab_getrennt[[#This Row],[Produktziffer]]="","",VLOOKUP(tab_getrennt[[#This Row],[Produktziffer]],tab_Produktplan[],2,FALSE))</f>
        <v>Überörtliche Prüfung</v>
      </c>
      <c r="G114" s="17" t="str">
        <f>IF(LEN('Produktplan Stammdaten'!A87)&lt;9,"",MID('Produktplan Stammdaten'!A87,1,11))</f>
        <v/>
      </c>
      <c r="H114" s="17" t="str">
        <f>IF(tab_getrennt[[#This Row],[Unterproduktziffer]]="","",VLOOKUP(MID('Produktplan Stammdaten'!A87,1,11),tab_Produktplan[],2,FALSE))</f>
        <v/>
      </c>
      <c r="I114" s="25" t="str">
        <f>IF('Produktplan Stammdaten'!C87="","",'Produktplan Stammdaten'!C87)</f>
        <v>x</v>
      </c>
    </row>
    <row r="115" spans="1:9" ht="38.25" x14ac:dyDescent="0.2">
      <c r="A115" s="17" t="str">
        <f>IF('Produktplan Stammdaten'!A88="","",MID('Produktplan Stammdaten'!A88,1,2))</f>
        <v>11</v>
      </c>
      <c r="B115" s="17" t="str">
        <f>VLOOKUP(tab_getrennt[[#This Row],[Bereichsziffer]],tab_Produktplan[],2,FALSE)</f>
        <v>Innere Verwaltung</v>
      </c>
      <c r="C115" s="17" t="str">
        <f>IF(LEN('Produktplan Stammdaten'!A88)&lt;3,"",MID('Produktplan Stammdaten'!A88,1,5))</f>
        <v>11.31</v>
      </c>
      <c r="D115" s="17" t="str">
        <f>IF(tab_getrennt[[#This Row],[Gruppenziffer]]="","",VLOOKUP(tab_getrennt[[#This Row],[Gruppenziffer]],tab_Produktplan[],2,FALSE))</f>
        <v>Kommunalaufsicht</v>
      </c>
      <c r="E115" s="17" t="str">
        <f>IF(LEN('Produktplan Stammdaten'!A88)&lt;8,"",MID('Produktplan Stammdaten'!A88,1,8))</f>
        <v>11.31.03</v>
      </c>
      <c r="F115" s="17" t="str">
        <f>IF(tab_getrennt[[#This Row],[Produktziffer]]="","",VLOOKUP(tab_getrennt[[#This Row],[Produktziffer]],tab_Produktplan[],2,FALSE))</f>
        <v>Prüfung und Weiterleitung von Anträgen auf Gewährung von Landes- und Bundeszuweisungen</v>
      </c>
      <c r="G115" s="17" t="str">
        <f>IF(LEN('Produktplan Stammdaten'!A88)&lt;9,"",MID('Produktplan Stammdaten'!A88,1,11))</f>
        <v/>
      </c>
      <c r="H115" s="17" t="str">
        <f>IF(tab_getrennt[[#This Row],[Unterproduktziffer]]="","",VLOOKUP(MID('Produktplan Stammdaten'!A88,1,11),tab_Produktplan[],2,FALSE))</f>
        <v/>
      </c>
      <c r="I115" s="25" t="str">
        <f>IF('Produktplan Stammdaten'!C88="","",'Produktplan Stammdaten'!C88)</f>
        <v>x</v>
      </c>
    </row>
    <row r="116" spans="1:9" ht="38.25" x14ac:dyDescent="0.2">
      <c r="A116" s="17" t="str">
        <f>IF('Produktplan Stammdaten'!A89="","",MID('Produktplan Stammdaten'!A89,1,2))</f>
        <v>11</v>
      </c>
      <c r="B116" s="17" t="str">
        <f>VLOOKUP(tab_getrennt[[#This Row],[Bereichsziffer]],tab_Produktplan[],2,FALSE)</f>
        <v>Innere Verwaltung</v>
      </c>
      <c r="C116" s="17" t="str">
        <f>IF(LEN('Produktplan Stammdaten'!A89)&lt;3,"",MID('Produktplan Stammdaten'!A89,1,5))</f>
        <v>11.31</v>
      </c>
      <c r="D116" s="17" t="str">
        <f>IF(tab_getrennt[[#This Row],[Gruppenziffer]]="","",VLOOKUP(tab_getrennt[[#This Row],[Gruppenziffer]],tab_Produktplan[],2,FALSE))</f>
        <v>Kommunalaufsicht</v>
      </c>
      <c r="E116" s="17" t="str">
        <f>IF(LEN('Produktplan Stammdaten'!A89)&lt;8,"",MID('Produktplan Stammdaten'!A89,1,8))</f>
        <v>11.31.04</v>
      </c>
      <c r="F116" s="17" t="str">
        <f>IF(tab_getrennt[[#This Row],[Produktziffer]]="","",VLOOKUP(tab_getrennt[[#This Row],[Produktziffer]],tab_Produktplan[],2,FALSE))</f>
        <v>Wahrnehmung der Aufgaben als Dienstvorgesetzter und oberste Dienstbehörde für die Bürgermeister</v>
      </c>
      <c r="G116" s="17" t="str">
        <f>IF(LEN('Produktplan Stammdaten'!A89)&lt;9,"",MID('Produktplan Stammdaten'!A89,1,11))</f>
        <v/>
      </c>
      <c r="H116" s="17" t="str">
        <f>IF(tab_getrennt[[#This Row],[Unterproduktziffer]]="","",VLOOKUP(MID('Produktplan Stammdaten'!A89,1,11),tab_Produktplan[],2,FALSE))</f>
        <v/>
      </c>
      <c r="I116" s="25" t="str">
        <f>IF('Produktplan Stammdaten'!C89="","",'Produktplan Stammdaten'!C89)</f>
        <v>x</v>
      </c>
    </row>
    <row r="117" spans="1:9" ht="63.75" x14ac:dyDescent="0.2">
      <c r="A117" s="17" t="str">
        <f>IF('Produktplan Stammdaten'!A90="","",MID('Produktplan Stammdaten'!A90,1,2))</f>
        <v>11</v>
      </c>
      <c r="B117" s="17" t="str">
        <f>VLOOKUP(tab_getrennt[[#This Row],[Bereichsziffer]],tab_Produktplan[],2,FALSE)</f>
        <v>Innere Verwaltung</v>
      </c>
      <c r="C117" s="17" t="str">
        <f>IF(LEN('Produktplan Stammdaten'!A90)&lt;3,"",MID('Produktplan Stammdaten'!A90,1,5))</f>
        <v>11.31</v>
      </c>
      <c r="D117" s="17" t="str">
        <f>IF(tab_getrennt[[#This Row],[Gruppenziffer]]="","",VLOOKUP(tab_getrennt[[#This Row],[Gruppenziffer]],tab_Produktplan[],2,FALSE))</f>
        <v>Kommunalaufsicht</v>
      </c>
      <c r="E117" s="17" t="str">
        <f>IF(LEN('Produktplan Stammdaten'!A90)&lt;8,"",MID('Produktplan Stammdaten'!A90,1,8))</f>
        <v>11.31.05</v>
      </c>
      <c r="F117" s="17" t="str">
        <f>IF(tab_getrennt[[#This Row],[Produktziffer]]="","",VLOOKUP(tab_getrennt[[#This Row],[Produktziffer]],tab_Produktplan[],2,FALSE))</f>
        <v>Widersprüche in Selbstverwaltungsangelegenheiten der kreisangehörigen Gemeinden, Gemeindeverwaltungsverbänden und Zweckverbänden</v>
      </c>
      <c r="G117" s="17" t="str">
        <f>IF(LEN('Produktplan Stammdaten'!A90)&lt;9,"",MID('Produktplan Stammdaten'!A90,1,11))</f>
        <v/>
      </c>
      <c r="H117" s="17" t="str">
        <f>IF(tab_getrennt[[#This Row],[Unterproduktziffer]]="","",VLOOKUP(MID('Produktplan Stammdaten'!A90,1,11),tab_Produktplan[],2,FALSE))</f>
        <v/>
      </c>
      <c r="I117" s="25" t="str">
        <f>IF('Produktplan Stammdaten'!C90="","",'Produktplan Stammdaten'!C90)</f>
        <v>x</v>
      </c>
    </row>
    <row r="118" spans="1:9" x14ac:dyDescent="0.2">
      <c r="A118" s="17" t="str">
        <f>IF('Produktplan Stammdaten'!A91="","",MID('Produktplan Stammdaten'!A91,1,2))</f>
        <v>11</v>
      </c>
      <c r="B118" s="17" t="str">
        <f>VLOOKUP(tab_getrennt[[#This Row],[Bereichsziffer]],tab_Produktplan[],2,FALSE)</f>
        <v>Innere Verwaltung</v>
      </c>
      <c r="C118" s="17" t="str">
        <f>IF(LEN('Produktplan Stammdaten'!A91)&lt;3,"",MID('Produktplan Stammdaten'!A91,1,5))</f>
        <v>11.32</v>
      </c>
      <c r="D118" s="17" t="str">
        <f>IF(tab_getrennt[[#This Row],[Gruppenziffer]]="","",VLOOKUP(tab_getrennt[[#This Row],[Gruppenziffer]],tab_Produktplan[],2,FALSE))</f>
        <v>Abgabewesen</v>
      </c>
      <c r="E118" s="17" t="str">
        <f>IF(LEN('Produktplan Stammdaten'!A91)&lt;8,"",MID('Produktplan Stammdaten'!A91,1,8))</f>
        <v/>
      </c>
      <c r="F118" s="17" t="str">
        <f>IF(tab_getrennt[[#This Row],[Produktziffer]]="","",VLOOKUP(tab_getrennt[[#This Row],[Produktziffer]],tab_Produktplan[],2,FALSE))</f>
        <v/>
      </c>
      <c r="G118" s="17" t="str">
        <f>IF(LEN('Produktplan Stammdaten'!A91)&lt;9,"",MID('Produktplan Stammdaten'!A91,1,11))</f>
        <v/>
      </c>
      <c r="H118" s="17" t="str">
        <f>IF(tab_getrennt[[#This Row],[Unterproduktziffer]]="","",VLOOKUP(MID('Produktplan Stammdaten'!A91,1,11),tab_Produktplan[],2,FALSE))</f>
        <v/>
      </c>
      <c r="I118" s="25" t="str">
        <f>IF('Produktplan Stammdaten'!C91="","",'Produktplan Stammdaten'!C91)</f>
        <v>x</v>
      </c>
    </row>
    <row r="119" spans="1:9" ht="25.5" x14ac:dyDescent="0.2">
      <c r="A119" s="17" t="str">
        <f>IF('Produktplan Stammdaten'!A92="","",MID('Produktplan Stammdaten'!A92,1,2))</f>
        <v>11</v>
      </c>
      <c r="B119" s="17" t="str">
        <f>VLOOKUP(tab_getrennt[[#This Row],[Bereichsziffer]],tab_Produktplan[],2,FALSE)</f>
        <v>Innere Verwaltung</v>
      </c>
      <c r="C119" s="17" t="str">
        <f>IF(LEN('Produktplan Stammdaten'!A92)&lt;3,"",MID('Produktplan Stammdaten'!A92,1,5))</f>
        <v>11.32</v>
      </c>
      <c r="D119" s="17" t="str">
        <f>IF(tab_getrennt[[#This Row],[Gruppenziffer]]="","",VLOOKUP(tab_getrennt[[#This Row],[Gruppenziffer]],tab_Produktplan[],2,FALSE))</f>
        <v>Abgabewesen</v>
      </c>
      <c r="E119" s="17" t="str">
        <f>IF(LEN('Produktplan Stammdaten'!A92)&lt;8,"",MID('Produktplan Stammdaten'!A92,1,8))</f>
        <v>11.32.01</v>
      </c>
      <c r="F119" s="17" t="str">
        <f>IF(tab_getrennt[[#This Row],[Produktziffer]]="","",VLOOKUP(tab_getrennt[[#This Row],[Produktziffer]],tab_Produktplan[],2,FALSE))</f>
        <v>Festsetzung und Erhebung der Grundsteuer</v>
      </c>
      <c r="G119" s="17" t="str">
        <f>IF(LEN('Produktplan Stammdaten'!A92)&lt;9,"",MID('Produktplan Stammdaten'!A92,1,11))</f>
        <v/>
      </c>
      <c r="H119" s="17" t="str">
        <f>IF(tab_getrennt[[#This Row],[Unterproduktziffer]]="","",VLOOKUP(MID('Produktplan Stammdaten'!A92,1,11),tab_Produktplan[],2,FALSE))</f>
        <v/>
      </c>
      <c r="I119" s="25" t="str">
        <f>IF('Produktplan Stammdaten'!C92="","",'Produktplan Stammdaten'!C92)</f>
        <v>x</v>
      </c>
    </row>
    <row r="120" spans="1:9" ht="25.5" x14ac:dyDescent="0.2">
      <c r="A120" s="17" t="str">
        <f>IF('Produktplan Stammdaten'!A93="","",MID('Produktplan Stammdaten'!A93,1,2))</f>
        <v>11</v>
      </c>
      <c r="B120" s="17" t="str">
        <f>VLOOKUP(tab_getrennt[[#This Row],[Bereichsziffer]],tab_Produktplan[],2,FALSE)</f>
        <v>Innere Verwaltung</v>
      </c>
      <c r="C120" s="17" t="str">
        <f>IF(LEN('Produktplan Stammdaten'!A93)&lt;3,"",MID('Produktplan Stammdaten'!A93,1,5))</f>
        <v>11.32</v>
      </c>
      <c r="D120" s="17" t="str">
        <f>IF(tab_getrennt[[#This Row],[Gruppenziffer]]="","",VLOOKUP(tab_getrennt[[#This Row],[Gruppenziffer]],tab_Produktplan[],2,FALSE))</f>
        <v>Abgabewesen</v>
      </c>
      <c r="E120" s="17" t="str">
        <f>IF(LEN('Produktplan Stammdaten'!A93)&lt;8,"",MID('Produktplan Stammdaten'!A93,1,8))</f>
        <v>11.32.02</v>
      </c>
      <c r="F120" s="17" t="str">
        <f>IF(tab_getrennt[[#This Row],[Produktziffer]]="","",VLOOKUP(tab_getrennt[[#This Row],[Produktziffer]],tab_Produktplan[],2,FALSE))</f>
        <v>Festsetzung und Erhebung der Gewerbesteuer</v>
      </c>
      <c r="G120" s="17" t="str">
        <f>IF(LEN('Produktplan Stammdaten'!A93)&lt;9,"",MID('Produktplan Stammdaten'!A93,1,11))</f>
        <v/>
      </c>
      <c r="H120" s="17" t="str">
        <f>IF(tab_getrennt[[#This Row],[Unterproduktziffer]]="","",VLOOKUP(MID('Produktplan Stammdaten'!A93,1,11),tab_Produktplan[],2,FALSE))</f>
        <v/>
      </c>
      <c r="I120" s="25" t="str">
        <f>IF('Produktplan Stammdaten'!C93="","",'Produktplan Stammdaten'!C93)</f>
        <v>x</v>
      </c>
    </row>
    <row r="121" spans="1:9" ht="25.5" x14ac:dyDescent="0.2">
      <c r="A121" s="17" t="str">
        <f>IF('Produktplan Stammdaten'!A94="","",MID('Produktplan Stammdaten'!A94,1,2))</f>
        <v>11</v>
      </c>
      <c r="B121" s="17" t="str">
        <f>VLOOKUP(tab_getrennt[[#This Row],[Bereichsziffer]],tab_Produktplan[],2,FALSE)</f>
        <v>Innere Verwaltung</v>
      </c>
      <c r="C121" s="17" t="str">
        <f>IF(LEN('Produktplan Stammdaten'!A94)&lt;3,"",MID('Produktplan Stammdaten'!A94,1,5))</f>
        <v>11.32</v>
      </c>
      <c r="D121" s="17" t="str">
        <f>IF(tab_getrennt[[#This Row],[Gruppenziffer]]="","",VLOOKUP(tab_getrennt[[#This Row],[Gruppenziffer]],tab_Produktplan[],2,FALSE))</f>
        <v>Abgabewesen</v>
      </c>
      <c r="E121" s="17" t="str">
        <f>IF(LEN('Produktplan Stammdaten'!A94)&lt;8,"",MID('Produktplan Stammdaten'!A94,1,8))</f>
        <v>11.32.03</v>
      </c>
      <c r="F121" s="17" t="str">
        <f>IF(tab_getrennt[[#This Row],[Produktziffer]]="","",VLOOKUP(tab_getrennt[[#This Row],[Produktziffer]],tab_Produktplan[],2,FALSE))</f>
        <v>Festsetzung und Erhebung von sonstigen Steuern</v>
      </c>
      <c r="G121" s="17" t="str">
        <f>IF(LEN('Produktplan Stammdaten'!A94)&lt;9,"",MID('Produktplan Stammdaten'!A94,1,11))</f>
        <v/>
      </c>
      <c r="H121" s="17" t="str">
        <f>IF(tab_getrennt[[#This Row],[Unterproduktziffer]]="","",VLOOKUP(MID('Produktplan Stammdaten'!A94,1,11),tab_Produktplan[],2,FALSE))</f>
        <v/>
      </c>
      <c r="I121" s="25" t="str">
        <f>IF('Produktplan Stammdaten'!C94="","",'Produktplan Stammdaten'!C94)</f>
        <v>x</v>
      </c>
    </row>
    <row r="122" spans="1:9" ht="25.5" x14ac:dyDescent="0.2">
      <c r="A122" s="17" t="str">
        <f>IF('Produktplan Stammdaten'!A95="","",MID('Produktplan Stammdaten'!A95,1,2))</f>
        <v>11</v>
      </c>
      <c r="B122" s="17" t="str">
        <f>VLOOKUP(tab_getrennt[[#This Row],[Bereichsziffer]],tab_Produktplan[],2,FALSE)</f>
        <v>Innere Verwaltung</v>
      </c>
      <c r="C122" s="17" t="str">
        <f>IF(LEN('Produktplan Stammdaten'!A95)&lt;3,"",MID('Produktplan Stammdaten'!A95,1,5))</f>
        <v>11.32</v>
      </c>
      <c r="D122" s="17" t="str">
        <f>IF(tab_getrennt[[#This Row],[Gruppenziffer]]="","",VLOOKUP(tab_getrennt[[#This Row],[Gruppenziffer]],tab_Produktplan[],2,FALSE))</f>
        <v>Abgabewesen</v>
      </c>
      <c r="E122" s="17" t="str">
        <f>IF(LEN('Produktplan Stammdaten'!A95)&lt;8,"",MID('Produktplan Stammdaten'!A95,1,8))</f>
        <v>11.32.04</v>
      </c>
      <c r="F122" s="17" t="str">
        <f>IF(tab_getrennt[[#This Row],[Produktziffer]]="","",VLOOKUP(tab_getrennt[[#This Row],[Produktziffer]],tab_Produktplan[],2,FALSE))</f>
        <v>Festsetzung und Erhebung von sonstigen Abgaben</v>
      </c>
      <c r="G122" s="17" t="str">
        <f>IF(LEN('Produktplan Stammdaten'!A95)&lt;9,"",MID('Produktplan Stammdaten'!A95,1,11))</f>
        <v/>
      </c>
      <c r="H122" s="17" t="str">
        <f>IF(tab_getrennt[[#This Row],[Unterproduktziffer]]="","",VLOOKUP(MID('Produktplan Stammdaten'!A95,1,11),tab_Produktplan[],2,FALSE))</f>
        <v/>
      </c>
      <c r="I122" s="25" t="str">
        <f>IF('Produktplan Stammdaten'!C95="","",'Produktplan Stammdaten'!C95)</f>
        <v>x</v>
      </c>
    </row>
    <row r="123" spans="1:9" x14ac:dyDescent="0.2">
      <c r="A123" s="17" t="str">
        <f>IF('Produktplan Stammdaten'!A96="","",MID('Produktplan Stammdaten'!A96,1,2))</f>
        <v>11</v>
      </c>
      <c r="B123" s="17" t="str">
        <f>VLOOKUP(tab_getrennt[[#This Row],[Bereichsziffer]],tab_Produktplan[],2,FALSE)</f>
        <v>Innere Verwaltung</v>
      </c>
      <c r="C123" s="17" t="str">
        <f>IF(LEN('Produktplan Stammdaten'!A96)&lt;3,"",MID('Produktplan Stammdaten'!A96,1,5))</f>
        <v>11.33</v>
      </c>
      <c r="D123" s="17" t="str">
        <f>IF(tab_getrennt[[#This Row],[Gruppenziffer]]="","",VLOOKUP(tab_getrennt[[#This Row],[Gruppenziffer]],tab_Produktplan[],2,FALSE))</f>
        <v>Grundstücksmanagement</v>
      </c>
      <c r="E123" s="17" t="str">
        <f>IF(LEN('Produktplan Stammdaten'!A96)&lt;8,"",MID('Produktplan Stammdaten'!A96,1,8))</f>
        <v/>
      </c>
      <c r="F123" s="17" t="str">
        <f>IF(tab_getrennt[[#This Row],[Produktziffer]]="","",VLOOKUP(tab_getrennt[[#This Row],[Produktziffer]],tab_Produktplan[],2,FALSE))</f>
        <v/>
      </c>
      <c r="G123" s="17" t="str">
        <f>IF(LEN('Produktplan Stammdaten'!A96)&lt;9,"",MID('Produktplan Stammdaten'!A96,1,11))</f>
        <v/>
      </c>
      <c r="H123" s="17" t="str">
        <f>IF(tab_getrennt[[#This Row],[Unterproduktziffer]]="","",VLOOKUP(MID('Produktplan Stammdaten'!A96,1,11),tab_Produktplan[],2,FALSE))</f>
        <v/>
      </c>
      <c r="I123" s="25" t="str">
        <f>IF('Produktplan Stammdaten'!C96="","",'Produktplan Stammdaten'!C96)</f>
        <v>x</v>
      </c>
    </row>
    <row r="124" spans="1:9" ht="38.25" x14ac:dyDescent="0.2">
      <c r="A124" s="17" t="str">
        <f>IF('Produktplan Stammdaten'!A97="","",MID('Produktplan Stammdaten'!A97,1,2))</f>
        <v>11</v>
      </c>
      <c r="B124" s="17" t="str">
        <f>VLOOKUP(tab_getrennt[[#This Row],[Bereichsziffer]],tab_Produktplan[],2,FALSE)</f>
        <v>Innere Verwaltung</v>
      </c>
      <c r="C124" s="17" t="str">
        <f>IF(LEN('Produktplan Stammdaten'!A97)&lt;3,"",MID('Produktplan Stammdaten'!A97,1,5))</f>
        <v>11.33</v>
      </c>
      <c r="D124" s="17" t="str">
        <f>IF(tab_getrennt[[#This Row],[Gruppenziffer]]="","",VLOOKUP(tab_getrennt[[#This Row],[Gruppenziffer]],tab_Produktplan[],2,FALSE))</f>
        <v>Grundstücksmanagement</v>
      </c>
      <c r="E124" s="17" t="str">
        <f>IF(LEN('Produktplan Stammdaten'!A97)&lt;8,"",MID('Produktplan Stammdaten'!A97,1,8))</f>
        <v>11.33.01</v>
      </c>
      <c r="F124" s="17" t="str">
        <f>IF(tab_getrennt[[#This Row],[Produktziffer]]="","",VLOOKUP(tab_getrennt[[#This Row],[Produktziffer]],tab_Produktplan[],2,FALSE))</f>
        <v>Abwicklung von Grundstücksgeschäften und Bestellung und Verwaltung von Erbbaurechten</v>
      </c>
      <c r="G124" s="17" t="str">
        <f>IF(LEN('Produktplan Stammdaten'!A97)&lt;9,"",MID('Produktplan Stammdaten'!A97,1,11))</f>
        <v/>
      </c>
      <c r="H124" s="17" t="str">
        <f>IF(tab_getrennt[[#This Row],[Unterproduktziffer]]="","",VLOOKUP(MID('Produktplan Stammdaten'!A97,1,11),tab_Produktplan[],2,FALSE))</f>
        <v/>
      </c>
      <c r="I124" s="25" t="str">
        <f>IF('Produktplan Stammdaten'!C97="","",'Produktplan Stammdaten'!C97)</f>
        <v>x</v>
      </c>
    </row>
    <row r="125" spans="1:9" x14ac:dyDescent="0.2">
      <c r="A125" s="17" t="str">
        <f>IF('Produktplan Stammdaten'!A98="","",MID('Produktplan Stammdaten'!A98,1,2))</f>
        <v>11</v>
      </c>
      <c r="B125" s="17" t="str">
        <f>VLOOKUP(tab_getrennt[[#This Row],[Bereichsziffer]],tab_Produktplan[],2,FALSE)</f>
        <v>Innere Verwaltung</v>
      </c>
      <c r="C125" s="17" t="str">
        <f>IF(LEN('Produktplan Stammdaten'!A98)&lt;3,"",MID('Produktplan Stammdaten'!A98,1,5))</f>
        <v>11.33</v>
      </c>
      <c r="D125" s="17" t="str">
        <f>IF(tab_getrennt[[#This Row],[Gruppenziffer]]="","",VLOOKUP(tab_getrennt[[#This Row],[Gruppenziffer]],tab_Produktplan[],2,FALSE))</f>
        <v>Grundstücksmanagement</v>
      </c>
      <c r="E125" s="17" t="str">
        <f>IF(LEN('Produktplan Stammdaten'!A98)&lt;8,"",MID('Produktplan Stammdaten'!A98,1,8))</f>
        <v>11.33.02</v>
      </c>
      <c r="F125" s="17" t="str">
        <f>IF(tab_getrennt[[#This Row],[Produktziffer]]="","",VLOOKUP(tab_getrennt[[#This Row],[Produktziffer]],tab_Produktplan[],2,FALSE))</f>
        <v>Kommunale Wertermittlung</v>
      </c>
      <c r="G125" s="17" t="str">
        <f>IF(LEN('Produktplan Stammdaten'!A98)&lt;9,"",MID('Produktplan Stammdaten'!A98,1,11))</f>
        <v/>
      </c>
      <c r="H125" s="17" t="str">
        <f>IF(tab_getrennt[[#This Row],[Unterproduktziffer]]="","",VLOOKUP(MID('Produktplan Stammdaten'!A98,1,11),tab_Produktplan[],2,FALSE))</f>
        <v/>
      </c>
      <c r="I125" s="25" t="str">
        <f>IF('Produktplan Stammdaten'!C98="","",'Produktplan Stammdaten'!C98)</f>
        <v>x</v>
      </c>
    </row>
    <row r="126" spans="1:9" ht="25.5" x14ac:dyDescent="0.2">
      <c r="A126" s="17" t="str">
        <f>IF('Produktplan Stammdaten'!A99="","",MID('Produktplan Stammdaten'!A99,1,2))</f>
        <v>11</v>
      </c>
      <c r="B126" s="17" t="str">
        <f>VLOOKUP(tab_getrennt[[#This Row],[Bereichsziffer]],tab_Produktplan[],2,FALSE)</f>
        <v>Innere Verwaltung</v>
      </c>
      <c r="C126" s="17" t="str">
        <f>IF(LEN('Produktplan Stammdaten'!A99)&lt;3,"",MID('Produktplan Stammdaten'!A99,1,5))</f>
        <v>11.33</v>
      </c>
      <c r="D126" s="17" t="str">
        <f>IF(tab_getrennt[[#This Row],[Gruppenziffer]]="","",VLOOKUP(tab_getrennt[[#This Row],[Gruppenziffer]],tab_Produktplan[],2,FALSE))</f>
        <v>Grundstücksmanagement</v>
      </c>
      <c r="E126" s="17" t="str">
        <f>IF(LEN('Produktplan Stammdaten'!A99)&lt;8,"",MID('Produktplan Stammdaten'!A99,1,8))</f>
        <v>11.33.04</v>
      </c>
      <c r="F126" s="17" t="str">
        <f>IF(tab_getrennt[[#This Row],[Produktziffer]]="","",VLOOKUP(tab_getrennt[[#This Row],[Produktziffer]],tab_Produktplan[],2,FALSE))</f>
        <v>Grundstücksbewirtschaftung (Unbebaute Grundstücke)</v>
      </c>
      <c r="G126" s="17" t="str">
        <f>IF(LEN('Produktplan Stammdaten'!A99)&lt;9,"",MID('Produktplan Stammdaten'!A99,1,11))</f>
        <v/>
      </c>
      <c r="H126" s="17" t="str">
        <f>IF(tab_getrennt[[#This Row],[Unterproduktziffer]]="","",VLOOKUP(MID('Produktplan Stammdaten'!A99,1,11),tab_Produktplan[],2,FALSE))</f>
        <v/>
      </c>
      <c r="I126" s="25" t="str">
        <f>IF('Produktplan Stammdaten'!C99="","",'Produktplan Stammdaten'!C99)</f>
        <v>x</v>
      </c>
    </row>
    <row r="127" spans="1:9" x14ac:dyDescent="0.2">
      <c r="A127" s="17" t="str">
        <f>IF('Produktplan Stammdaten'!A100="","",MID('Produktplan Stammdaten'!A100,1,2))</f>
        <v>12</v>
      </c>
      <c r="B127" s="17" t="str">
        <f>VLOOKUP(tab_getrennt[[#This Row],[Bereichsziffer]],tab_Produktplan[],2,FALSE)</f>
        <v>Sicherheit und Ordnung</v>
      </c>
      <c r="C127" s="17" t="str">
        <f>IF(LEN('Produktplan Stammdaten'!A100)&lt;3,"",MID('Produktplan Stammdaten'!A100,1,5))</f>
        <v/>
      </c>
      <c r="D127" s="17" t="str">
        <f>IF(tab_getrennt[[#This Row],[Gruppenziffer]]="","",VLOOKUP(tab_getrennt[[#This Row],[Gruppenziffer]],tab_Produktplan[],2,FALSE))</f>
        <v/>
      </c>
      <c r="E127" s="17" t="str">
        <f>IF(LEN('Produktplan Stammdaten'!A100)&lt;8,"",MID('Produktplan Stammdaten'!A100,1,8))</f>
        <v/>
      </c>
      <c r="F127" s="17" t="str">
        <f>IF(tab_getrennt[[#This Row],[Produktziffer]]="","",VLOOKUP(tab_getrennt[[#This Row],[Produktziffer]],tab_Produktplan[],2,FALSE))</f>
        <v/>
      </c>
      <c r="G127" s="17" t="str">
        <f>IF(LEN('Produktplan Stammdaten'!A100)&lt;9,"",MID('Produktplan Stammdaten'!A100,1,11))</f>
        <v/>
      </c>
      <c r="H127" s="17" t="str">
        <f>IF(tab_getrennt[[#This Row],[Unterproduktziffer]]="","",VLOOKUP(MID('Produktplan Stammdaten'!A100,1,11),tab_Produktplan[],2,FALSE))</f>
        <v/>
      </c>
      <c r="I127" s="25" t="str">
        <f>IF('Produktplan Stammdaten'!C100="","",'Produktplan Stammdaten'!C100)</f>
        <v>x</v>
      </c>
    </row>
    <row r="128" spans="1:9" x14ac:dyDescent="0.2">
      <c r="A128" s="17" t="str">
        <f>IF('Produktplan Stammdaten'!A101="","",MID('Produktplan Stammdaten'!A101,1,2))</f>
        <v>12</v>
      </c>
      <c r="B128" s="17" t="str">
        <f>VLOOKUP(tab_getrennt[[#This Row],[Bereichsziffer]],tab_Produktplan[],2,FALSE)</f>
        <v>Sicherheit und Ordnung</v>
      </c>
      <c r="C128" s="17" t="str">
        <f>IF(LEN('Produktplan Stammdaten'!A101)&lt;3,"",MID('Produktplan Stammdaten'!A101,1,5))</f>
        <v>12.10</v>
      </c>
      <c r="D128" s="17" t="str">
        <f>IF(tab_getrennt[[#This Row],[Gruppenziffer]]="","",VLOOKUP(tab_getrennt[[#This Row],[Gruppenziffer]],tab_Produktplan[],2,FALSE))</f>
        <v>Statistik und Wahlen</v>
      </c>
      <c r="E128" s="17" t="str">
        <f>IF(LEN('Produktplan Stammdaten'!A101)&lt;8,"",MID('Produktplan Stammdaten'!A101,1,8))</f>
        <v/>
      </c>
      <c r="F128" s="17" t="str">
        <f>IF(tab_getrennt[[#This Row],[Produktziffer]]="","",VLOOKUP(tab_getrennt[[#This Row],[Produktziffer]],tab_Produktplan[],2,FALSE))</f>
        <v/>
      </c>
      <c r="G128" s="17" t="str">
        <f>IF(LEN('Produktplan Stammdaten'!A101)&lt;9,"",MID('Produktplan Stammdaten'!A101,1,11))</f>
        <v/>
      </c>
      <c r="H128" s="17" t="str">
        <f>IF(tab_getrennt[[#This Row],[Unterproduktziffer]]="","",VLOOKUP(MID('Produktplan Stammdaten'!A101,1,11),tab_Produktplan[],2,FALSE))</f>
        <v/>
      </c>
      <c r="I128" s="25" t="str">
        <f>IF('Produktplan Stammdaten'!C101="","",'Produktplan Stammdaten'!C101)</f>
        <v>x</v>
      </c>
    </row>
    <row r="129" spans="1:9" x14ac:dyDescent="0.2">
      <c r="A129" s="17" t="str">
        <f>IF('Produktplan Stammdaten'!A102="","",MID('Produktplan Stammdaten'!A102,1,2))</f>
        <v>12</v>
      </c>
      <c r="B129" s="17" t="str">
        <f>VLOOKUP(tab_getrennt[[#This Row],[Bereichsziffer]],tab_Produktplan[],2,FALSE)</f>
        <v>Sicherheit und Ordnung</v>
      </c>
      <c r="C129" s="17" t="str">
        <f>IF(LEN('Produktplan Stammdaten'!A102)&lt;3,"",MID('Produktplan Stammdaten'!A102,1,5))</f>
        <v>12.10</v>
      </c>
      <c r="D129" s="17" t="str">
        <f>IF(tab_getrennt[[#This Row],[Gruppenziffer]]="","",VLOOKUP(tab_getrennt[[#This Row],[Gruppenziffer]],tab_Produktplan[],2,FALSE))</f>
        <v>Statistik und Wahlen</v>
      </c>
      <c r="E129" s="17" t="str">
        <f>IF(LEN('Produktplan Stammdaten'!A102)&lt;8,"",MID('Produktplan Stammdaten'!A102,1,8))</f>
        <v>12.10.01</v>
      </c>
      <c r="F129" s="17" t="str">
        <f>IF(tab_getrennt[[#This Row],[Produktziffer]]="","",VLOOKUP(tab_getrennt[[#This Row],[Produktziffer]],tab_Produktplan[],2,FALSE))</f>
        <v>Staatliche Statistiken</v>
      </c>
      <c r="G129" s="17" t="str">
        <f>IF(LEN('Produktplan Stammdaten'!A102)&lt;9,"",MID('Produktplan Stammdaten'!A102,1,11))</f>
        <v/>
      </c>
      <c r="H129" s="17" t="str">
        <f>IF(tab_getrennt[[#This Row],[Unterproduktziffer]]="","",VLOOKUP(MID('Produktplan Stammdaten'!A102,1,11),tab_Produktplan[],2,FALSE))</f>
        <v/>
      </c>
      <c r="I129" s="25" t="str">
        <f>IF('Produktplan Stammdaten'!C102="","",'Produktplan Stammdaten'!C102)</f>
        <v>x</v>
      </c>
    </row>
    <row r="130" spans="1:9" ht="25.5" x14ac:dyDescent="0.2">
      <c r="A130" s="17" t="str">
        <f>IF('Produktplan Stammdaten'!A103="","",MID('Produktplan Stammdaten'!A103,1,2))</f>
        <v>12</v>
      </c>
      <c r="B130" s="17" t="str">
        <f>VLOOKUP(tab_getrennt[[#This Row],[Bereichsziffer]],tab_Produktplan[],2,FALSE)</f>
        <v>Sicherheit und Ordnung</v>
      </c>
      <c r="C130" s="17" t="str">
        <f>IF(LEN('Produktplan Stammdaten'!A103)&lt;3,"",MID('Produktplan Stammdaten'!A103,1,5))</f>
        <v>12.10</v>
      </c>
      <c r="D130" s="17" t="str">
        <f>IF(tab_getrennt[[#This Row],[Gruppenziffer]]="","",VLOOKUP(tab_getrennt[[#This Row],[Gruppenziffer]],tab_Produktplan[],2,FALSE))</f>
        <v>Statistik und Wahlen</v>
      </c>
      <c r="E130" s="17" t="str">
        <f>IF(LEN('Produktplan Stammdaten'!A103)&lt;8,"",MID('Produktplan Stammdaten'!A103,1,8))</f>
        <v>12.10.02</v>
      </c>
      <c r="F130" s="17" t="str">
        <f>IF(tab_getrennt[[#This Row],[Produktziffer]]="","",VLOOKUP(tab_getrennt[[#This Row],[Produktziffer]],tab_Produktplan[],2,FALSE))</f>
        <v>Kommunale Statistiken / Statistisches Informationssystem</v>
      </c>
      <c r="G130" s="17" t="str">
        <f>IF(LEN('Produktplan Stammdaten'!A103)&lt;9,"",MID('Produktplan Stammdaten'!A103,1,11))</f>
        <v/>
      </c>
      <c r="H130" s="17" t="str">
        <f>IF(tab_getrennt[[#This Row],[Unterproduktziffer]]="","",VLOOKUP(MID('Produktplan Stammdaten'!A103,1,11),tab_Produktplan[],2,FALSE))</f>
        <v/>
      </c>
      <c r="I130" s="25" t="str">
        <f>IF('Produktplan Stammdaten'!C103="","",'Produktplan Stammdaten'!C103)</f>
        <v>x</v>
      </c>
    </row>
    <row r="131" spans="1:9" x14ac:dyDescent="0.2">
      <c r="A131" s="17" t="str">
        <f>IF('Produktplan Stammdaten'!A104="","",MID('Produktplan Stammdaten'!A104,1,2))</f>
        <v>12</v>
      </c>
      <c r="B131" s="17" t="str">
        <f>VLOOKUP(tab_getrennt[[#This Row],[Bereichsziffer]],tab_Produktplan[],2,FALSE)</f>
        <v>Sicherheit und Ordnung</v>
      </c>
      <c r="C131" s="17" t="str">
        <f>IF(LEN('Produktplan Stammdaten'!A104)&lt;3,"",MID('Produktplan Stammdaten'!A104,1,5))</f>
        <v>12.10</v>
      </c>
      <c r="D131" s="17" t="str">
        <f>IF(tab_getrennt[[#This Row],[Gruppenziffer]]="","",VLOOKUP(tab_getrennt[[#This Row],[Gruppenziffer]],tab_Produktplan[],2,FALSE))</f>
        <v>Statistik und Wahlen</v>
      </c>
      <c r="E131" s="17" t="str">
        <f>IF(LEN('Produktplan Stammdaten'!A104)&lt;8,"",MID('Produktplan Stammdaten'!A104,1,8))</f>
        <v>12.10.03</v>
      </c>
      <c r="F131" s="17" t="str">
        <f>IF(tab_getrennt[[#This Row],[Produktziffer]]="","",VLOOKUP(tab_getrennt[[#This Row],[Produktziffer]],tab_Produktplan[],2,FALSE))</f>
        <v>Wahlen und Abstimmungen</v>
      </c>
      <c r="G131" s="17" t="str">
        <f>IF(LEN('Produktplan Stammdaten'!A104)&lt;9,"",MID('Produktplan Stammdaten'!A104,1,11))</f>
        <v/>
      </c>
      <c r="H131" s="17" t="str">
        <f>IF(tab_getrennt[[#This Row],[Unterproduktziffer]]="","",VLOOKUP(MID('Produktplan Stammdaten'!A104,1,11),tab_Produktplan[],2,FALSE))</f>
        <v/>
      </c>
      <c r="I131" s="25" t="str">
        <f>IF('Produktplan Stammdaten'!C104="","",'Produktplan Stammdaten'!C104)</f>
        <v>x</v>
      </c>
    </row>
    <row r="132" spans="1:9" x14ac:dyDescent="0.2">
      <c r="A132" s="17" t="str">
        <f>IF('Produktplan Stammdaten'!A105="","",MID('Produktplan Stammdaten'!A105,1,2))</f>
        <v>12</v>
      </c>
      <c r="B132" s="17" t="str">
        <f>VLOOKUP(tab_getrennt[[#This Row],[Bereichsziffer]],tab_Produktplan[],2,FALSE)</f>
        <v>Sicherheit und Ordnung</v>
      </c>
      <c r="C132" s="17" t="str">
        <f>IF(LEN('Produktplan Stammdaten'!A105)&lt;3,"",MID('Produktplan Stammdaten'!A105,1,5))</f>
        <v>12.20</v>
      </c>
      <c r="D132" s="17" t="str">
        <f>IF(tab_getrennt[[#This Row],[Gruppenziffer]]="","",VLOOKUP(tab_getrennt[[#This Row],[Gruppenziffer]],tab_Produktplan[],2,FALSE))</f>
        <v>Ordnungswesen</v>
      </c>
      <c r="E132" s="17" t="str">
        <f>IF(LEN('Produktplan Stammdaten'!A105)&lt;8,"",MID('Produktplan Stammdaten'!A105,1,8))</f>
        <v/>
      </c>
      <c r="F132" s="17" t="str">
        <f>IF(tab_getrennt[[#This Row],[Produktziffer]]="","",VLOOKUP(tab_getrennt[[#This Row],[Produktziffer]],tab_Produktplan[],2,FALSE))</f>
        <v/>
      </c>
      <c r="G132" s="17" t="str">
        <f>IF(LEN('Produktplan Stammdaten'!A105)&lt;9,"",MID('Produktplan Stammdaten'!A105,1,11))</f>
        <v/>
      </c>
      <c r="H132" s="17" t="str">
        <f>IF(tab_getrennt[[#This Row],[Unterproduktziffer]]="","",VLOOKUP(MID('Produktplan Stammdaten'!A105,1,11),tab_Produktplan[],2,FALSE))</f>
        <v/>
      </c>
      <c r="I132" s="25" t="str">
        <f>IF('Produktplan Stammdaten'!C105="","",'Produktplan Stammdaten'!C105)</f>
        <v>x</v>
      </c>
    </row>
    <row r="133" spans="1:9" x14ac:dyDescent="0.2">
      <c r="A133" s="17" t="str">
        <f>IF('Produktplan Stammdaten'!A106="","",MID('Produktplan Stammdaten'!A106,1,2))</f>
        <v>12</v>
      </c>
      <c r="B133" s="17" t="str">
        <f>VLOOKUP(tab_getrennt[[#This Row],[Bereichsziffer]],tab_Produktplan[],2,FALSE)</f>
        <v>Sicherheit und Ordnung</v>
      </c>
      <c r="C133" s="17" t="str">
        <f>IF(LEN('Produktplan Stammdaten'!A106)&lt;3,"",MID('Produktplan Stammdaten'!A106,1,5))</f>
        <v>12.20</v>
      </c>
      <c r="D133" s="17" t="str">
        <f>IF(tab_getrennt[[#This Row],[Gruppenziffer]]="","",VLOOKUP(tab_getrennt[[#This Row],[Gruppenziffer]],tab_Produktplan[],2,FALSE))</f>
        <v>Ordnungswesen</v>
      </c>
      <c r="E133" s="17" t="str">
        <f>IF(LEN('Produktplan Stammdaten'!A106)&lt;8,"",MID('Produktplan Stammdaten'!A106,1,8))</f>
        <v>12.20.01</v>
      </c>
      <c r="F133" s="17" t="str">
        <f>IF(tab_getrennt[[#This Row],[Produktziffer]]="","",VLOOKUP(tab_getrennt[[#This Row],[Produktziffer]],tab_Produktplan[],2,FALSE))</f>
        <v>Fundsachen und Fundtiere</v>
      </c>
      <c r="G133" s="17" t="str">
        <f>IF(LEN('Produktplan Stammdaten'!A106)&lt;9,"",MID('Produktplan Stammdaten'!A106,1,11))</f>
        <v/>
      </c>
      <c r="H133" s="17" t="str">
        <f>IF(tab_getrennt[[#This Row],[Unterproduktziffer]]="","",VLOOKUP(MID('Produktplan Stammdaten'!A106,1,11),tab_Produktplan[],2,FALSE))</f>
        <v/>
      </c>
      <c r="I133" s="25" t="str">
        <f>IF('Produktplan Stammdaten'!C106="","",'Produktplan Stammdaten'!C106)</f>
        <v>x</v>
      </c>
    </row>
    <row r="134" spans="1:9" ht="25.5" x14ac:dyDescent="0.2">
      <c r="A134" s="17" t="str">
        <f>IF('Produktplan Stammdaten'!A107="","",MID('Produktplan Stammdaten'!A107,1,2))</f>
        <v>12</v>
      </c>
      <c r="B134" s="17" t="str">
        <f>VLOOKUP(tab_getrennt[[#This Row],[Bereichsziffer]],tab_Produktplan[],2,FALSE)</f>
        <v>Sicherheit und Ordnung</v>
      </c>
      <c r="C134" s="17" t="str">
        <f>IF(LEN('Produktplan Stammdaten'!A107)&lt;3,"",MID('Produktplan Stammdaten'!A107,1,5))</f>
        <v>12.20</v>
      </c>
      <c r="D134" s="17" t="str">
        <f>IF(tab_getrennt[[#This Row],[Gruppenziffer]]="","",VLOOKUP(tab_getrennt[[#This Row],[Gruppenziffer]],tab_Produktplan[],2,FALSE))</f>
        <v>Ordnungswesen</v>
      </c>
      <c r="E134" s="17" t="str">
        <f>IF(LEN('Produktplan Stammdaten'!A107)&lt;8,"",MID('Produktplan Stammdaten'!A107,1,8))</f>
        <v>12.20.02</v>
      </c>
      <c r="F134" s="17" t="str">
        <f>IF(tab_getrennt[[#This Row],[Produktziffer]]="","",VLOOKUP(tab_getrennt[[#This Row],[Produktziffer]],tab_Produktplan[],2,FALSE))</f>
        <v>Bearbeitung von Angelegenheiten der Gefahrenabwehr</v>
      </c>
      <c r="G134" s="17" t="str">
        <f>IF(LEN('Produktplan Stammdaten'!A107)&lt;9,"",MID('Produktplan Stammdaten'!A107,1,11))</f>
        <v/>
      </c>
      <c r="H134" s="17" t="str">
        <f>IF(tab_getrennt[[#This Row],[Unterproduktziffer]]="","",VLOOKUP(MID('Produktplan Stammdaten'!A107,1,11),tab_Produktplan[],2,FALSE))</f>
        <v/>
      </c>
      <c r="I134" s="25" t="str">
        <f>IF('Produktplan Stammdaten'!C107="","",'Produktplan Stammdaten'!C107)</f>
        <v>x</v>
      </c>
    </row>
    <row r="135" spans="1:9" ht="38.25" x14ac:dyDescent="0.2">
      <c r="A135" s="17" t="str">
        <f>IF('Produktplan Stammdaten'!A108="","",MID('Produktplan Stammdaten'!A108,1,2))</f>
        <v>12</v>
      </c>
      <c r="B135" s="17" t="str">
        <f>VLOOKUP(tab_getrennt[[#This Row],[Bereichsziffer]],tab_Produktplan[],2,FALSE)</f>
        <v>Sicherheit und Ordnung</v>
      </c>
      <c r="C135" s="17" t="str">
        <f>IF(LEN('Produktplan Stammdaten'!A108)&lt;3,"",MID('Produktplan Stammdaten'!A108,1,5))</f>
        <v>12.20</v>
      </c>
      <c r="D135" s="17" t="str">
        <f>IF(tab_getrennt[[#This Row],[Gruppenziffer]]="","",VLOOKUP(tab_getrennt[[#This Row],[Gruppenziffer]],tab_Produktplan[],2,FALSE))</f>
        <v>Ordnungswesen</v>
      </c>
      <c r="E135" s="17" t="str">
        <f>IF(LEN('Produktplan Stammdaten'!A108)&lt;8,"",MID('Produktplan Stammdaten'!A108,1,8))</f>
        <v>12.20.03</v>
      </c>
      <c r="F135" s="17" t="str">
        <f>IF(tab_getrennt[[#This Row],[Produktziffer]]="","",VLOOKUP(tab_getrennt[[#This Row],[Produktziffer]],tab_Produktplan[],2,FALSE))</f>
        <v>Bearbeitung von Waffen- und Sprengstoffangelegenheiten, Jagd- und Fischereiwesen</v>
      </c>
      <c r="G135" s="17" t="str">
        <f>IF(LEN('Produktplan Stammdaten'!A108)&lt;9,"",MID('Produktplan Stammdaten'!A108,1,11))</f>
        <v/>
      </c>
      <c r="H135" s="17" t="str">
        <f>IF(tab_getrennt[[#This Row],[Unterproduktziffer]]="","",VLOOKUP(MID('Produktplan Stammdaten'!A108,1,11),tab_Produktplan[],2,FALSE))</f>
        <v/>
      </c>
      <c r="I135" s="25" t="str">
        <f>IF('Produktplan Stammdaten'!C108="","",'Produktplan Stammdaten'!C108)</f>
        <v>x</v>
      </c>
    </row>
    <row r="136" spans="1:9" x14ac:dyDescent="0.2">
      <c r="A136" s="17" t="str">
        <f>IF('Produktplan Stammdaten'!A109="","",MID('Produktplan Stammdaten'!A109,1,2))</f>
        <v>12</v>
      </c>
      <c r="B136" s="17" t="str">
        <f>VLOOKUP(tab_getrennt[[#This Row],[Bereichsziffer]],tab_Produktplan[],2,FALSE)</f>
        <v>Sicherheit und Ordnung</v>
      </c>
      <c r="C136" s="17" t="str">
        <f>IF(LEN('Produktplan Stammdaten'!A109)&lt;3,"",MID('Produktplan Stammdaten'!A109,1,5))</f>
        <v>12.20</v>
      </c>
      <c r="D136" s="17" t="str">
        <f>IF(tab_getrennt[[#This Row],[Gruppenziffer]]="","",VLOOKUP(tab_getrennt[[#This Row],[Gruppenziffer]],tab_Produktplan[],2,FALSE))</f>
        <v>Ordnungswesen</v>
      </c>
      <c r="E136" s="17" t="str">
        <f>IF(LEN('Produktplan Stammdaten'!A109)&lt;8,"",MID('Produktplan Stammdaten'!A109,1,8))</f>
        <v>12.20.04</v>
      </c>
      <c r="F136" s="17" t="str">
        <f>IF(tab_getrennt[[#This Row],[Produktziffer]]="","",VLOOKUP(tab_getrennt[[#This Row],[Produktziffer]],tab_Produktplan[],2,FALSE))</f>
        <v>Führung des Gewerberegisters</v>
      </c>
      <c r="G136" s="17" t="str">
        <f>IF(LEN('Produktplan Stammdaten'!A109)&lt;9,"",MID('Produktplan Stammdaten'!A109,1,11))</f>
        <v/>
      </c>
      <c r="H136" s="17" t="str">
        <f>IF(tab_getrennt[[#This Row],[Unterproduktziffer]]="","",VLOOKUP(MID('Produktplan Stammdaten'!A109,1,11),tab_Produktplan[],2,FALSE))</f>
        <v/>
      </c>
      <c r="I136" s="25" t="str">
        <f>IF('Produktplan Stammdaten'!C109="","",'Produktplan Stammdaten'!C109)</f>
        <v>x</v>
      </c>
    </row>
    <row r="137" spans="1:9" x14ac:dyDescent="0.2">
      <c r="A137" s="17" t="str">
        <f>IF('Produktplan Stammdaten'!A110="","",MID('Produktplan Stammdaten'!A110,1,2))</f>
        <v>12</v>
      </c>
      <c r="B137" s="17" t="str">
        <f>VLOOKUP(tab_getrennt[[#This Row],[Bereichsziffer]],tab_Produktplan[],2,FALSE)</f>
        <v>Sicherheit und Ordnung</v>
      </c>
      <c r="C137" s="17" t="str">
        <f>IF(LEN('Produktplan Stammdaten'!A110)&lt;3,"",MID('Produktplan Stammdaten'!A110,1,5))</f>
        <v>12.20</v>
      </c>
      <c r="D137" s="17" t="str">
        <f>IF(tab_getrennt[[#This Row],[Gruppenziffer]]="","",VLOOKUP(tab_getrennt[[#This Row],[Gruppenziffer]],tab_Produktplan[],2,FALSE))</f>
        <v>Ordnungswesen</v>
      </c>
      <c r="E137" s="17" t="str">
        <f>IF(LEN('Produktplan Stammdaten'!A110)&lt;8,"",MID('Produktplan Stammdaten'!A110,1,8))</f>
        <v>12.20.05</v>
      </c>
      <c r="F137" s="17" t="str">
        <f>IF(tab_getrennt[[#This Row],[Produktziffer]]="","",VLOOKUP(tab_getrennt[[#This Row],[Produktziffer]],tab_Produktplan[],2,FALSE))</f>
        <v>Bearbeitung von Gaststättenerlaubnissen</v>
      </c>
      <c r="G137" s="17" t="str">
        <f>IF(LEN('Produktplan Stammdaten'!A110)&lt;9,"",MID('Produktplan Stammdaten'!A110,1,11))</f>
        <v/>
      </c>
      <c r="H137" s="17" t="str">
        <f>IF(tab_getrennt[[#This Row],[Unterproduktziffer]]="","",VLOOKUP(MID('Produktplan Stammdaten'!A110,1,11),tab_Produktplan[],2,FALSE))</f>
        <v/>
      </c>
      <c r="I137" s="25" t="str">
        <f>IF('Produktplan Stammdaten'!C110="","",'Produktplan Stammdaten'!C110)</f>
        <v>x</v>
      </c>
    </row>
    <row r="138" spans="1:9" ht="25.5" x14ac:dyDescent="0.2">
      <c r="A138" s="17" t="str">
        <f>IF('Produktplan Stammdaten'!A111="","",MID('Produktplan Stammdaten'!A111,1,2))</f>
        <v>12</v>
      </c>
      <c r="B138" s="17" t="str">
        <f>VLOOKUP(tab_getrennt[[#This Row],[Bereichsziffer]],tab_Produktplan[],2,FALSE)</f>
        <v>Sicherheit und Ordnung</v>
      </c>
      <c r="C138" s="17" t="str">
        <f>IF(LEN('Produktplan Stammdaten'!A111)&lt;3,"",MID('Produktplan Stammdaten'!A111,1,5))</f>
        <v>12.20</v>
      </c>
      <c r="D138" s="17" t="str">
        <f>IF(tab_getrennt[[#This Row],[Gruppenziffer]]="","",VLOOKUP(tab_getrennt[[#This Row],[Gruppenziffer]],tab_Produktplan[],2,FALSE))</f>
        <v>Ordnungswesen</v>
      </c>
      <c r="E138" s="17" t="str">
        <f>IF(LEN('Produktplan Stammdaten'!A111)&lt;8,"",MID('Produktplan Stammdaten'!A111,1,8))</f>
        <v>12.20.06</v>
      </c>
      <c r="F138" s="17" t="str">
        <f>IF(tab_getrennt[[#This Row],[Produktziffer]]="","",VLOOKUP(tab_getrennt[[#This Row],[Produktziffer]],tab_Produktplan[],2,FALSE))</f>
        <v>Bearbeitung von sonstigen gaststättenrechtlichen Erlaubnissen</v>
      </c>
      <c r="G138" s="17" t="str">
        <f>IF(LEN('Produktplan Stammdaten'!A111)&lt;9,"",MID('Produktplan Stammdaten'!A111,1,11))</f>
        <v/>
      </c>
      <c r="H138" s="17" t="str">
        <f>IF(tab_getrennt[[#This Row],[Unterproduktziffer]]="","",VLOOKUP(MID('Produktplan Stammdaten'!A111,1,11),tab_Produktplan[],2,FALSE))</f>
        <v/>
      </c>
      <c r="I138" s="25" t="str">
        <f>IF('Produktplan Stammdaten'!C111="","",'Produktplan Stammdaten'!C111)</f>
        <v>x</v>
      </c>
    </row>
    <row r="139" spans="1:9" x14ac:dyDescent="0.2">
      <c r="A139" s="17" t="str">
        <f>IF('Produktplan Stammdaten'!A112="","",MID('Produktplan Stammdaten'!A112,1,2))</f>
        <v>12</v>
      </c>
      <c r="B139" s="17" t="str">
        <f>VLOOKUP(tab_getrennt[[#This Row],[Bereichsziffer]],tab_Produktplan[],2,FALSE)</f>
        <v>Sicherheit und Ordnung</v>
      </c>
      <c r="C139" s="17" t="str">
        <f>IF(LEN('Produktplan Stammdaten'!A112)&lt;3,"",MID('Produktplan Stammdaten'!A112,1,5))</f>
        <v>12.20</v>
      </c>
      <c r="D139" s="17" t="str">
        <f>IF(tab_getrennt[[#This Row],[Gruppenziffer]]="","",VLOOKUP(tab_getrennt[[#This Row],[Gruppenziffer]],tab_Produktplan[],2,FALSE))</f>
        <v>Ordnungswesen</v>
      </c>
      <c r="E139" s="17" t="str">
        <f>IF(LEN('Produktplan Stammdaten'!A112)&lt;8,"",MID('Produktplan Stammdaten'!A112,1,8))</f>
        <v>12.20.07</v>
      </c>
      <c r="F139" s="17" t="str">
        <f>IF(tab_getrennt[[#This Row],[Produktziffer]]="","",VLOOKUP(tab_getrennt[[#This Row],[Produktziffer]],tab_Produktplan[],2,FALSE))</f>
        <v>Sonstige gewerberechtliche Erlaubnisse</v>
      </c>
      <c r="G139" s="17" t="str">
        <f>IF(LEN('Produktplan Stammdaten'!A112)&lt;9,"",MID('Produktplan Stammdaten'!A112,1,11))</f>
        <v/>
      </c>
      <c r="H139" s="17" t="str">
        <f>IF(tab_getrennt[[#This Row],[Unterproduktziffer]]="","",VLOOKUP(MID('Produktplan Stammdaten'!A112,1,11),tab_Produktplan[],2,FALSE))</f>
        <v/>
      </c>
      <c r="I139" s="25" t="str">
        <f>IF('Produktplan Stammdaten'!C112="","",'Produktplan Stammdaten'!C112)</f>
        <v>x</v>
      </c>
    </row>
    <row r="140" spans="1:9" ht="25.5" x14ac:dyDescent="0.2">
      <c r="A140" s="17" t="str">
        <f>IF('Produktplan Stammdaten'!A113="","",MID('Produktplan Stammdaten'!A113,1,2))</f>
        <v>12</v>
      </c>
      <c r="B140" s="17" t="str">
        <f>VLOOKUP(tab_getrennt[[#This Row],[Bereichsziffer]],tab_Produktplan[],2,FALSE)</f>
        <v>Sicherheit und Ordnung</v>
      </c>
      <c r="C140" s="17" t="str">
        <f>IF(LEN('Produktplan Stammdaten'!A113)&lt;3,"",MID('Produktplan Stammdaten'!A113,1,5))</f>
        <v>12.20</v>
      </c>
      <c r="D140" s="17" t="str">
        <f>IF(tab_getrennt[[#This Row],[Gruppenziffer]]="","",VLOOKUP(tab_getrennt[[#This Row],[Gruppenziffer]],tab_Produktplan[],2,FALSE))</f>
        <v>Ordnungswesen</v>
      </c>
      <c r="E140" s="17" t="str">
        <f>IF(LEN('Produktplan Stammdaten'!A113)&lt;8,"",MID('Produktplan Stammdaten'!A113,1,8))</f>
        <v>12.20.08</v>
      </c>
      <c r="F140" s="17" t="str">
        <f>IF(tab_getrennt[[#This Row],[Produktziffer]]="","",VLOOKUP(tab_getrennt[[#This Row],[Produktziffer]],tab_Produktplan[],2,FALSE))</f>
        <v>Überwachung von Gewerbebetrieben und Veranstaltungen</v>
      </c>
      <c r="G140" s="17" t="str">
        <f>IF(LEN('Produktplan Stammdaten'!A113)&lt;9,"",MID('Produktplan Stammdaten'!A113,1,11))</f>
        <v/>
      </c>
      <c r="H140" s="17" t="str">
        <f>IF(tab_getrennt[[#This Row],[Unterproduktziffer]]="","",VLOOKUP(MID('Produktplan Stammdaten'!A113,1,11),tab_Produktplan[],2,FALSE))</f>
        <v/>
      </c>
      <c r="I140" s="25" t="str">
        <f>IF('Produktplan Stammdaten'!C113="","",'Produktplan Stammdaten'!C113)</f>
        <v>x</v>
      </c>
    </row>
    <row r="141" spans="1:9" x14ac:dyDescent="0.2">
      <c r="A141" s="17" t="str">
        <f>IF('Produktplan Stammdaten'!A114="","",MID('Produktplan Stammdaten'!A114,1,2))</f>
        <v>12</v>
      </c>
      <c r="B141" s="17" t="str">
        <f>VLOOKUP(tab_getrennt[[#This Row],[Bereichsziffer]],tab_Produktplan[],2,FALSE)</f>
        <v>Sicherheit und Ordnung</v>
      </c>
      <c r="C141" s="17" t="str">
        <f>IF(LEN('Produktplan Stammdaten'!A114)&lt;3,"",MID('Produktplan Stammdaten'!A114,1,5))</f>
        <v>12.21</v>
      </c>
      <c r="D141" s="17" t="str">
        <f>IF(tab_getrennt[[#This Row],[Gruppenziffer]]="","",VLOOKUP(tab_getrennt[[#This Row],[Gruppenziffer]],tab_Produktplan[],2,FALSE))</f>
        <v>Verkehrswesen</v>
      </c>
      <c r="E141" s="17" t="str">
        <f>IF(LEN('Produktplan Stammdaten'!A114)&lt;8,"",MID('Produktplan Stammdaten'!A114,1,8))</f>
        <v/>
      </c>
      <c r="F141" s="17" t="str">
        <f>IF(tab_getrennt[[#This Row],[Produktziffer]]="","",VLOOKUP(tab_getrennt[[#This Row],[Produktziffer]],tab_Produktplan[],2,FALSE))</f>
        <v/>
      </c>
      <c r="G141" s="17" t="str">
        <f>IF(LEN('Produktplan Stammdaten'!A114)&lt;9,"",MID('Produktplan Stammdaten'!A114,1,11))</f>
        <v/>
      </c>
      <c r="H141" s="17" t="str">
        <f>IF(tab_getrennt[[#This Row],[Unterproduktziffer]]="","",VLOOKUP(MID('Produktplan Stammdaten'!A114,1,11),tab_Produktplan[],2,FALSE))</f>
        <v/>
      </c>
      <c r="I141" s="25" t="str">
        <f>IF('Produktplan Stammdaten'!C114="","",'Produktplan Stammdaten'!C114)</f>
        <v>x</v>
      </c>
    </row>
    <row r="142" spans="1:9" ht="25.5" x14ac:dyDescent="0.2">
      <c r="A142" s="17" t="str">
        <f>IF('Produktplan Stammdaten'!A115="","",MID('Produktplan Stammdaten'!A115,1,2))</f>
        <v>12</v>
      </c>
      <c r="B142" s="17" t="str">
        <f>VLOOKUP(tab_getrennt[[#This Row],[Bereichsziffer]],tab_Produktplan[],2,FALSE)</f>
        <v>Sicherheit und Ordnung</v>
      </c>
      <c r="C142" s="17" t="str">
        <f>IF(LEN('Produktplan Stammdaten'!A115)&lt;3,"",MID('Produktplan Stammdaten'!A115,1,5))</f>
        <v>12.21</v>
      </c>
      <c r="D142" s="17" t="str">
        <f>IF(tab_getrennt[[#This Row],[Gruppenziffer]]="","",VLOOKUP(tab_getrennt[[#This Row],[Gruppenziffer]],tab_Produktplan[],2,FALSE))</f>
        <v>Verkehrswesen</v>
      </c>
      <c r="E142" s="17" t="str">
        <f>IF(LEN('Produktplan Stammdaten'!A115)&lt;8,"",MID('Produktplan Stammdaten'!A115,1,8))</f>
        <v>12.21.01</v>
      </c>
      <c r="F142" s="17" t="str">
        <f>IF(tab_getrennt[[#This Row],[Produktziffer]]="","",VLOOKUP(tab_getrennt[[#This Row],[Produktziffer]],tab_Produktplan[],2,FALSE))</f>
        <v>Verkehrslenkung und -regelung (einschl. Planung und Verkehrssicherung)</v>
      </c>
      <c r="G142" s="17" t="str">
        <f>IF(LEN('Produktplan Stammdaten'!A115)&lt;9,"",MID('Produktplan Stammdaten'!A115,1,11))</f>
        <v/>
      </c>
      <c r="H142" s="17" t="str">
        <f>IF(tab_getrennt[[#This Row],[Unterproduktziffer]]="","",VLOOKUP(MID('Produktplan Stammdaten'!A115,1,11),tab_Produktplan[],2,FALSE))</f>
        <v/>
      </c>
      <c r="I142" s="25" t="str">
        <f>IF('Produktplan Stammdaten'!C115="","",'Produktplan Stammdaten'!C115)</f>
        <v>x</v>
      </c>
    </row>
    <row r="143" spans="1:9" ht="25.5" x14ac:dyDescent="0.2">
      <c r="A143" s="17" t="str">
        <f>IF('Produktplan Stammdaten'!A116="","",MID('Produktplan Stammdaten'!A116,1,2))</f>
        <v>12</v>
      </c>
      <c r="B143" s="17" t="str">
        <f>VLOOKUP(tab_getrennt[[#This Row],[Bereichsziffer]],tab_Produktplan[],2,FALSE)</f>
        <v>Sicherheit und Ordnung</v>
      </c>
      <c r="C143" s="17" t="str">
        <f>IF(LEN('Produktplan Stammdaten'!A116)&lt;3,"",MID('Produktplan Stammdaten'!A116,1,5))</f>
        <v>12.21</v>
      </c>
      <c r="D143" s="17" t="str">
        <f>IF(tab_getrennt[[#This Row],[Gruppenziffer]]="","",VLOOKUP(tab_getrennt[[#This Row],[Gruppenziffer]],tab_Produktplan[],2,FALSE))</f>
        <v>Verkehrswesen</v>
      </c>
      <c r="E143" s="17" t="str">
        <f>IF(LEN('Produktplan Stammdaten'!A116)&lt;8,"",MID('Produktplan Stammdaten'!A116,1,8))</f>
        <v>12.21.02</v>
      </c>
      <c r="F143" s="17" t="str">
        <f>IF(tab_getrennt[[#This Row],[Produktziffer]]="","",VLOOKUP(tab_getrennt[[#This Row],[Produktziffer]],tab_Produktplan[],2,FALSE))</f>
        <v>Verkehrsrechtliche und straßenrechtliche Genehmigungen und Erlaubnisse</v>
      </c>
      <c r="G143" s="17" t="str">
        <f>IF(LEN('Produktplan Stammdaten'!A116)&lt;9,"",MID('Produktplan Stammdaten'!A116,1,11))</f>
        <v/>
      </c>
      <c r="H143" s="17" t="str">
        <f>IF(tab_getrennt[[#This Row],[Unterproduktziffer]]="","",VLOOKUP(MID('Produktplan Stammdaten'!A116,1,11),tab_Produktplan[],2,FALSE))</f>
        <v/>
      </c>
      <c r="I143" s="25" t="str">
        <f>IF('Produktplan Stammdaten'!C116="","",'Produktplan Stammdaten'!C116)</f>
        <v>x</v>
      </c>
    </row>
    <row r="144" spans="1:9" x14ac:dyDescent="0.2">
      <c r="A144" s="17" t="str">
        <f>IF('Produktplan Stammdaten'!A117="","",MID('Produktplan Stammdaten'!A117,1,2))</f>
        <v>12</v>
      </c>
      <c r="B144" s="17" t="str">
        <f>VLOOKUP(tab_getrennt[[#This Row],[Bereichsziffer]],tab_Produktplan[],2,FALSE)</f>
        <v>Sicherheit und Ordnung</v>
      </c>
      <c r="C144" s="17" t="str">
        <f>IF(LEN('Produktplan Stammdaten'!A117)&lt;3,"",MID('Produktplan Stammdaten'!A117,1,5))</f>
        <v>12.21</v>
      </c>
      <c r="D144" s="17" t="str">
        <f>IF(tab_getrennt[[#This Row],[Gruppenziffer]]="","",VLOOKUP(tab_getrennt[[#This Row],[Gruppenziffer]],tab_Produktplan[],2,FALSE))</f>
        <v>Verkehrswesen</v>
      </c>
      <c r="E144" s="17" t="str">
        <f>IF(LEN('Produktplan Stammdaten'!A117)&lt;8,"",MID('Produktplan Stammdaten'!A117,1,8))</f>
        <v>12.21.03</v>
      </c>
      <c r="F144" s="17" t="str">
        <f>IF(tab_getrennt[[#This Row],[Produktziffer]]="","",VLOOKUP(tab_getrennt[[#This Row],[Produktziffer]],tab_Produktplan[],2,FALSE))</f>
        <v>Überwachung des ruhenden Verkehrs</v>
      </c>
      <c r="G144" s="17" t="str">
        <f>IF(LEN('Produktplan Stammdaten'!A117)&lt;9,"",MID('Produktplan Stammdaten'!A117,1,11))</f>
        <v/>
      </c>
      <c r="H144" s="17" t="str">
        <f>IF(tab_getrennt[[#This Row],[Unterproduktziffer]]="","",VLOOKUP(MID('Produktplan Stammdaten'!A117,1,11),tab_Produktplan[],2,FALSE))</f>
        <v/>
      </c>
      <c r="I144" s="25" t="str">
        <f>IF('Produktplan Stammdaten'!C117="","",'Produktplan Stammdaten'!C117)</f>
        <v>x</v>
      </c>
    </row>
    <row r="145" spans="1:9" x14ac:dyDescent="0.2">
      <c r="A145" s="17" t="str">
        <f>IF('Produktplan Stammdaten'!A118="","",MID('Produktplan Stammdaten'!A118,1,2))</f>
        <v>12</v>
      </c>
      <c r="B145" s="17" t="str">
        <f>VLOOKUP(tab_getrennt[[#This Row],[Bereichsziffer]],tab_Produktplan[],2,FALSE)</f>
        <v>Sicherheit und Ordnung</v>
      </c>
      <c r="C145" s="17" t="str">
        <f>IF(LEN('Produktplan Stammdaten'!A118)&lt;3,"",MID('Produktplan Stammdaten'!A118,1,5))</f>
        <v>12.21</v>
      </c>
      <c r="D145" s="17" t="str">
        <f>IF(tab_getrennt[[#This Row],[Gruppenziffer]]="","",VLOOKUP(tab_getrennt[[#This Row],[Gruppenziffer]],tab_Produktplan[],2,FALSE))</f>
        <v>Verkehrswesen</v>
      </c>
      <c r="E145" s="17" t="str">
        <f>IF(LEN('Produktplan Stammdaten'!A118)&lt;8,"",MID('Produktplan Stammdaten'!A118,1,8))</f>
        <v>12.21.04</v>
      </c>
      <c r="F145" s="17" t="str">
        <f>IF(tab_getrennt[[#This Row],[Produktziffer]]="","",VLOOKUP(tab_getrennt[[#This Row],[Produktziffer]],tab_Produktplan[],2,FALSE))</f>
        <v>Überwachung des fließenden Verkehrs</v>
      </c>
      <c r="G145" s="17" t="str">
        <f>IF(LEN('Produktplan Stammdaten'!A118)&lt;9,"",MID('Produktplan Stammdaten'!A118,1,11))</f>
        <v/>
      </c>
      <c r="H145" s="17" t="str">
        <f>IF(tab_getrennt[[#This Row],[Unterproduktziffer]]="","",VLOOKUP(MID('Produktplan Stammdaten'!A118,1,11),tab_Produktplan[],2,FALSE))</f>
        <v/>
      </c>
      <c r="I145" s="25" t="str">
        <f>IF('Produktplan Stammdaten'!C118="","",'Produktplan Stammdaten'!C118)</f>
        <v>x</v>
      </c>
    </row>
    <row r="146" spans="1:9" x14ac:dyDescent="0.2">
      <c r="A146" s="17" t="str">
        <f>IF('Produktplan Stammdaten'!A119="","",MID('Produktplan Stammdaten'!A119,1,2))</f>
        <v>12</v>
      </c>
      <c r="B146" s="17" t="str">
        <f>VLOOKUP(tab_getrennt[[#This Row],[Bereichsziffer]],tab_Produktplan[],2,FALSE)</f>
        <v>Sicherheit und Ordnung</v>
      </c>
      <c r="C146" s="17" t="str">
        <f>IF(LEN('Produktplan Stammdaten'!A119)&lt;3,"",MID('Produktplan Stammdaten'!A119,1,5))</f>
        <v>12.21</v>
      </c>
      <c r="D146" s="17" t="str">
        <f>IF(tab_getrennt[[#This Row],[Gruppenziffer]]="","",VLOOKUP(tab_getrennt[[#This Row],[Gruppenziffer]],tab_Produktplan[],2,FALSE))</f>
        <v>Verkehrswesen</v>
      </c>
      <c r="E146" s="17" t="str">
        <f>IF(LEN('Produktplan Stammdaten'!A119)&lt;8,"",MID('Produktplan Stammdaten'!A119,1,8))</f>
        <v>12.21.05</v>
      </c>
      <c r="F146" s="17" t="str">
        <f>IF(tab_getrennt[[#This Row],[Produktziffer]]="","",VLOOKUP(tab_getrennt[[#This Row],[Produktziffer]],tab_Produktplan[],2,FALSE))</f>
        <v>Zulassung / Abmeldung von Fahrzeugen</v>
      </c>
      <c r="G146" s="17" t="str">
        <f>IF(LEN('Produktplan Stammdaten'!A119)&lt;9,"",MID('Produktplan Stammdaten'!A119,1,11))</f>
        <v/>
      </c>
      <c r="H146" s="17" t="str">
        <f>IF(tab_getrennt[[#This Row],[Unterproduktziffer]]="","",VLOOKUP(MID('Produktplan Stammdaten'!A119,1,11),tab_Produktplan[],2,FALSE))</f>
        <v/>
      </c>
      <c r="I146" s="25" t="str">
        <f>IF('Produktplan Stammdaten'!C119="","",'Produktplan Stammdaten'!C119)</f>
        <v>x</v>
      </c>
    </row>
    <row r="147" spans="1:9" ht="25.5" x14ac:dyDescent="0.2">
      <c r="A147" s="17" t="str">
        <f>IF('Produktplan Stammdaten'!A120="","",MID('Produktplan Stammdaten'!A120,1,2))</f>
        <v>12</v>
      </c>
      <c r="B147" s="17" t="str">
        <f>VLOOKUP(tab_getrennt[[#This Row],[Bereichsziffer]],tab_Produktplan[],2,FALSE)</f>
        <v>Sicherheit und Ordnung</v>
      </c>
      <c r="C147" s="17" t="str">
        <f>IF(LEN('Produktplan Stammdaten'!A120)&lt;3,"",MID('Produktplan Stammdaten'!A120,1,5))</f>
        <v>12.21</v>
      </c>
      <c r="D147" s="17" t="str">
        <f>IF(tab_getrennt[[#This Row],[Gruppenziffer]]="","",VLOOKUP(tab_getrennt[[#This Row],[Gruppenziffer]],tab_Produktplan[],2,FALSE))</f>
        <v>Verkehrswesen</v>
      </c>
      <c r="E147" s="17" t="str">
        <f>IF(LEN('Produktplan Stammdaten'!A120)&lt;8,"",MID('Produktplan Stammdaten'!A120,1,8))</f>
        <v>12.21.06</v>
      </c>
      <c r="F147" s="17" t="str">
        <f>IF(tab_getrennt[[#This Row],[Produktziffer]]="","",VLOOKUP(tab_getrennt[[#This Row],[Produktziffer]],tab_Produktplan[],2,FALSE))</f>
        <v>Vollstreckung von Maßnahmen gegen Fahrzeughalter</v>
      </c>
      <c r="G147" s="17" t="str">
        <f>IF(LEN('Produktplan Stammdaten'!A120)&lt;9,"",MID('Produktplan Stammdaten'!A120,1,11))</f>
        <v/>
      </c>
      <c r="H147" s="17" t="str">
        <f>IF(tab_getrennt[[#This Row],[Unterproduktziffer]]="","",VLOOKUP(MID('Produktplan Stammdaten'!A120,1,11),tab_Produktplan[],2,FALSE))</f>
        <v/>
      </c>
      <c r="I147" s="25" t="str">
        <f>IF('Produktplan Stammdaten'!C120="","",'Produktplan Stammdaten'!C120)</f>
        <v>x</v>
      </c>
    </row>
    <row r="148" spans="1:9" x14ac:dyDescent="0.2">
      <c r="A148" s="17" t="str">
        <f>IF('Produktplan Stammdaten'!A121="","",MID('Produktplan Stammdaten'!A121,1,2))</f>
        <v>12</v>
      </c>
      <c r="B148" s="17" t="str">
        <f>VLOOKUP(tab_getrennt[[#This Row],[Bereichsziffer]],tab_Produktplan[],2,FALSE)</f>
        <v>Sicherheit und Ordnung</v>
      </c>
      <c r="C148" s="17" t="str">
        <f>IF(LEN('Produktplan Stammdaten'!A121)&lt;3,"",MID('Produktplan Stammdaten'!A121,1,5))</f>
        <v>12.21</v>
      </c>
      <c r="D148" s="17" t="str">
        <f>IF(tab_getrennt[[#This Row],[Gruppenziffer]]="","",VLOOKUP(tab_getrennt[[#This Row],[Gruppenziffer]],tab_Produktplan[],2,FALSE))</f>
        <v>Verkehrswesen</v>
      </c>
      <c r="E148" s="17" t="str">
        <f>IF(LEN('Produktplan Stammdaten'!A121)&lt;8,"",MID('Produktplan Stammdaten'!A121,1,8))</f>
        <v>12.21.07</v>
      </c>
      <c r="F148" s="17" t="str">
        <f>IF(tab_getrennt[[#This Row],[Produktziffer]]="","",VLOOKUP(tab_getrennt[[#This Row],[Produktziffer]],tab_Produktplan[],2,FALSE))</f>
        <v>Bearbeitung von Fahrerlaubnissen</v>
      </c>
      <c r="G148" s="17" t="str">
        <f>IF(LEN('Produktplan Stammdaten'!A121)&lt;9,"",MID('Produktplan Stammdaten'!A121,1,11))</f>
        <v/>
      </c>
      <c r="H148" s="17" t="str">
        <f>IF(tab_getrennt[[#This Row],[Unterproduktziffer]]="","",VLOOKUP(MID('Produktplan Stammdaten'!A121,1,11),tab_Produktplan[],2,FALSE))</f>
        <v/>
      </c>
      <c r="I148" s="25" t="str">
        <f>IF('Produktplan Stammdaten'!C121="","",'Produktplan Stammdaten'!C121)</f>
        <v>x</v>
      </c>
    </row>
    <row r="149" spans="1:9" ht="38.25" x14ac:dyDescent="0.2">
      <c r="A149" s="17" t="str">
        <f>IF('Produktplan Stammdaten'!A122="","",MID('Produktplan Stammdaten'!A122,1,2))</f>
        <v>12</v>
      </c>
      <c r="B149" s="17" t="str">
        <f>VLOOKUP(tab_getrennt[[#This Row],[Bereichsziffer]],tab_Produktplan[],2,FALSE)</f>
        <v>Sicherheit und Ordnung</v>
      </c>
      <c r="C149" s="17" t="str">
        <f>IF(LEN('Produktplan Stammdaten'!A122)&lt;3,"",MID('Produktplan Stammdaten'!A122,1,5))</f>
        <v>12.21</v>
      </c>
      <c r="D149" s="17" t="str">
        <f>IF(tab_getrennt[[#This Row],[Gruppenziffer]]="","",VLOOKUP(tab_getrennt[[#This Row],[Gruppenziffer]],tab_Produktplan[],2,FALSE))</f>
        <v>Verkehrswesen</v>
      </c>
      <c r="E149" s="17" t="str">
        <f>IF(LEN('Produktplan Stammdaten'!A122)&lt;8,"",MID('Produktplan Stammdaten'!A122,1,8))</f>
        <v>12.21.08</v>
      </c>
      <c r="F149" s="17" t="str">
        <f>IF(tab_getrennt[[#This Row],[Produktziffer]]="","",VLOOKUP(tab_getrennt[[#This Row],[Produktziffer]],tab_Produktplan[],2,FALSE))</f>
        <v>Ordnungsbehördliche Maßnahmen, Überwachung der Fahrerlaubnisinhabenden</v>
      </c>
      <c r="G149" s="17" t="str">
        <f>IF(LEN('Produktplan Stammdaten'!A122)&lt;9,"",MID('Produktplan Stammdaten'!A122,1,11))</f>
        <v/>
      </c>
      <c r="H149" s="17" t="str">
        <f>IF(tab_getrennt[[#This Row],[Unterproduktziffer]]="","",VLOOKUP(MID('Produktplan Stammdaten'!A122,1,11),tab_Produktplan[],2,FALSE))</f>
        <v/>
      </c>
      <c r="I149" s="25" t="str">
        <f>IF('Produktplan Stammdaten'!C122="","",'Produktplan Stammdaten'!C122)</f>
        <v>x</v>
      </c>
    </row>
    <row r="150" spans="1:9" x14ac:dyDescent="0.2">
      <c r="A150" s="17" t="str">
        <f>IF('Produktplan Stammdaten'!A123="","",MID('Produktplan Stammdaten'!A123,1,2))</f>
        <v>12</v>
      </c>
      <c r="B150" s="17" t="str">
        <f>VLOOKUP(tab_getrennt[[#This Row],[Bereichsziffer]],tab_Produktplan[],2,FALSE)</f>
        <v>Sicherheit und Ordnung</v>
      </c>
      <c r="C150" s="17" t="str">
        <f>IF(LEN('Produktplan Stammdaten'!A123)&lt;3,"",MID('Produktplan Stammdaten'!A123,1,5))</f>
        <v>12.21</v>
      </c>
      <c r="D150" s="17" t="str">
        <f>IF(tab_getrennt[[#This Row],[Gruppenziffer]]="","",VLOOKUP(tab_getrennt[[#This Row],[Gruppenziffer]],tab_Produktplan[],2,FALSE))</f>
        <v>Verkehrswesen</v>
      </c>
      <c r="E150" s="17" t="str">
        <f>IF(LEN('Produktplan Stammdaten'!A123)&lt;8,"",MID('Produktplan Stammdaten'!A123,1,8))</f>
        <v>12.21.09</v>
      </c>
      <c r="F150" s="17" t="str">
        <f>IF(tab_getrennt[[#This Row],[Produktziffer]]="","",VLOOKUP(tab_getrennt[[#This Row],[Produktziffer]],tab_Produktplan[],2,FALSE))</f>
        <v>Personen-/Güterbeförderung</v>
      </c>
      <c r="G150" s="17" t="str">
        <f>IF(LEN('Produktplan Stammdaten'!A123)&lt;9,"",MID('Produktplan Stammdaten'!A123,1,11))</f>
        <v/>
      </c>
      <c r="H150" s="17" t="str">
        <f>IF(tab_getrennt[[#This Row],[Unterproduktziffer]]="","",VLOOKUP(MID('Produktplan Stammdaten'!A123,1,11),tab_Produktplan[],2,FALSE))</f>
        <v/>
      </c>
      <c r="I150" s="25" t="str">
        <f>IF('Produktplan Stammdaten'!C123="","",'Produktplan Stammdaten'!C123)</f>
        <v>x</v>
      </c>
    </row>
    <row r="151" spans="1:9" x14ac:dyDescent="0.2">
      <c r="A151" s="17" t="str">
        <f>IF('Produktplan Stammdaten'!A124="","",MID('Produktplan Stammdaten'!A124,1,2))</f>
        <v>12</v>
      </c>
      <c r="B151" s="17" t="str">
        <f>VLOOKUP(tab_getrennt[[#This Row],[Bereichsziffer]],tab_Produktplan[],2,FALSE)</f>
        <v>Sicherheit und Ordnung</v>
      </c>
      <c r="C151" s="17" t="str">
        <f>IF(LEN('Produktplan Stammdaten'!A124)&lt;3,"",MID('Produktplan Stammdaten'!A124,1,5))</f>
        <v>12.22</v>
      </c>
      <c r="D151" s="17" t="str">
        <f>IF(tab_getrennt[[#This Row],[Gruppenziffer]]="","",VLOOKUP(tab_getrennt[[#This Row],[Gruppenziffer]],tab_Produktplan[],2,FALSE))</f>
        <v>Einwohnerwesen</v>
      </c>
      <c r="E151" s="17" t="str">
        <f>IF(LEN('Produktplan Stammdaten'!A124)&lt;8,"",MID('Produktplan Stammdaten'!A124,1,8))</f>
        <v/>
      </c>
      <c r="F151" s="17" t="str">
        <f>IF(tab_getrennt[[#This Row],[Produktziffer]]="","",VLOOKUP(tab_getrennt[[#This Row],[Produktziffer]],tab_Produktplan[],2,FALSE))</f>
        <v/>
      </c>
      <c r="G151" s="17" t="str">
        <f>IF(LEN('Produktplan Stammdaten'!A124)&lt;9,"",MID('Produktplan Stammdaten'!A124,1,11))</f>
        <v/>
      </c>
      <c r="H151" s="17" t="str">
        <f>IF(tab_getrennt[[#This Row],[Unterproduktziffer]]="","",VLOOKUP(MID('Produktplan Stammdaten'!A124,1,11),tab_Produktplan[],2,FALSE))</f>
        <v/>
      </c>
      <c r="I151" s="25" t="str">
        <f>IF('Produktplan Stammdaten'!C124="","",'Produktplan Stammdaten'!C124)</f>
        <v>x</v>
      </c>
    </row>
    <row r="152" spans="1:9" x14ac:dyDescent="0.2">
      <c r="A152" s="17" t="str">
        <f>IF('Produktplan Stammdaten'!A125="","",MID('Produktplan Stammdaten'!A125,1,2))</f>
        <v>12</v>
      </c>
      <c r="B152" s="17" t="str">
        <f>VLOOKUP(tab_getrennt[[#This Row],[Bereichsziffer]],tab_Produktplan[],2,FALSE)</f>
        <v>Sicherheit und Ordnung</v>
      </c>
      <c r="C152" s="17" t="str">
        <f>IF(LEN('Produktplan Stammdaten'!A125)&lt;3,"",MID('Produktplan Stammdaten'!A125,1,5))</f>
        <v>12.22</v>
      </c>
      <c r="D152" s="17" t="str">
        <f>IF(tab_getrennt[[#This Row],[Gruppenziffer]]="","",VLOOKUP(tab_getrennt[[#This Row],[Gruppenziffer]],tab_Produktplan[],2,FALSE))</f>
        <v>Einwohnerwesen</v>
      </c>
      <c r="E152" s="17" t="str">
        <f>IF(LEN('Produktplan Stammdaten'!A125)&lt;8,"",MID('Produktplan Stammdaten'!A125,1,8))</f>
        <v>12.22.01</v>
      </c>
      <c r="F152" s="17" t="str">
        <f>IF(tab_getrennt[[#This Row],[Produktziffer]]="","",VLOOKUP(tab_getrennt[[#This Row],[Produktziffer]],tab_Produktplan[],2,FALSE))</f>
        <v>Meldeangelegenheiten</v>
      </c>
      <c r="G152" s="17" t="str">
        <f>IF(LEN('Produktplan Stammdaten'!A125)&lt;9,"",MID('Produktplan Stammdaten'!A125,1,11))</f>
        <v/>
      </c>
      <c r="H152" s="17" t="str">
        <f>IF(tab_getrennt[[#This Row],[Unterproduktziffer]]="","",VLOOKUP(MID('Produktplan Stammdaten'!A125,1,11),tab_Produktplan[],2,FALSE))</f>
        <v/>
      </c>
      <c r="I152" s="25" t="str">
        <f>IF('Produktplan Stammdaten'!C125="","",'Produktplan Stammdaten'!C125)</f>
        <v>x</v>
      </c>
    </row>
    <row r="153" spans="1:9" ht="25.5" x14ac:dyDescent="0.2">
      <c r="A153" s="17" t="str">
        <f>IF('Produktplan Stammdaten'!A126="","",MID('Produktplan Stammdaten'!A126,1,2))</f>
        <v>12</v>
      </c>
      <c r="B153" s="17" t="str">
        <f>VLOOKUP(tab_getrennt[[#This Row],[Bereichsziffer]],tab_Produktplan[],2,FALSE)</f>
        <v>Sicherheit und Ordnung</v>
      </c>
      <c r="C153" s="17" t="str">
        <f>IF(LEN('Produktplan Stammdaten'!A126)&lt;3,"",MID('Produktplan Stammdaten'!A126,1,5))</f>
        <v>12.22</v>
      </c>
      <c r="D153" s="17" t="str">
        <f>IF(tab_getrennt[[#This Row],[Gruppenziffer]]="","",VLOOKUP(tab_getrennt[[#This Row],[Gruppenziffer]],tab_Produktplan[],2,FALSE))</f>
        <v>Einwohnerwesen</v>
      </c>
      <c r="E153" s="17" t="str">
        <f>IF(LEN('Produktplan Stammdaten'!A126)&lt;8,"",MID('Produktplan Stammdaten'!A126,1,8))</f>
        <v>12.22.02</v>
      </c>
      <c r="F153" s="17" t="str">
        <f>IF(tab_getrennt[[#This Row],[Produktziffer]]="","",VLOOKUP(tab_getrennt[[#This Row],[Produktziffer]],tab_Produktplan[],2,FALSE))</f>
        <v>Erteilung von Ausweis- und sonstigen Dokumenten</v>
      </c>
      <c r="G153" s="17" t="str">
        <f>IF(LEN('Produktplan Stammdaten'!A126)&lt;9,"",MID('Produktplan Stammdaten'!A126,1,11))</f>
        <v/>
      </c>
      <c r="H153" s="17" t="str">
        <f>IF(tab_getrennt[[#This Row],[Unterproduktziffer]]="","",VLOOKUP(MID('Produktplan Stammdaten'!A126,1,11),tab_Produktplan[],2,FALSE))</f>
        <v/>
      </c>
      <c r="I153" s="25" t="str">
        <f>IF('Produktplan Stammdaten'!C126="","",'Produktplan Stammdaten'!C126)</f>
        <v>x</v>
      </c>
    </row>
    <row r="154" spans="1:9" ht="51" x14ac:dyDescent="0.2">
      <c r="A154" s="17" t="str">
        <f>IF('Produktplan Stammdaten'!A127="","",MID('Produktplan Stammdaten'!A127,1,2))</f>
        <v>12</v>
      </c>
      <c r="B154" s="17" t="str">
        <f>VLOOKUP(tab_getrennt[[#This Row],[Bereichsziffer]],tab_Produktplan[],2,FALSE)</f>
        <v>Sicherheit und Ordnung</v>
      </c>
      <c r="C154" s="17" t="str">
        <f>IF(LEN('Produktplan Stammdaten'!A127)&lt;3,"",MID('Produktplan Stammdaten'!A127,1,5))</f>
        <v>12.22</v>
      </c>
      <c r="D154" s="17" t="str">
        <f>IF(tab_getrennt[[#This Row],[Gruppenziffer]]="","",VLOOKUP(tab_getrennt[[#This Row],[Gruppenziffer]],tab_Produktplan[],2,FALSE))</f>
        <v>Einwohnerwesen</v>
      </c>
      <c r="E154" s="17" t="str">
        <f>IF(LEN('Produktplan Stammdaten'!A127)&lt;8,"",MID('Produktplan Stammdaten'!A127,1,8))</f>
        <v>12.22.03</v>
      </c>
      <c r="F154" s="17" t="str">
        <f>IF(tab_getrennt[[#This Row],[Produktziffer]]="","",VLOOKUP(tab_getrennt[[#This Row],[Produktziffer]],tab_Produktplan[],2,FALSE))</f>
        <v>Übermittlung von elektronischen Lohnsteuerabzugsmerkmalen (ELStAM) und Auskunftserteilung über die steuerliche Identifikationsnummer (IdNr)</v>
      </c>
      <c r="G154" s="17" t="str">
        <f>IF(LEN('Produktplan Stammdaten'!A127)&lt;9,"",MID('Produktplan Stammdaten'!A127,1,11))</f>
        <v/>
      </c>
      <c r="H154" s="17" t="str">
        <f>IF(tab_getrennt[[#This Row],[Unterproduktziffer]]="","",VLOOKUP(MID('Produktplan Stammdaten'!A127,1,11),tab_Produktplan[],2,FALSE))</f>
        <v/>
      </c>
      <c r="I154" s="25" t="str">
        <f>IF('Produktplan Stammdaten'!C127="","",'Produktplan Stammdaten'!C127)</f>
        <v>x</v>
      </c>
    </row>
    <row r="155" spans="1:9" ht="38.25" x14ac:dyDescent="0.2">
      <c r="A155" s="17" t="str">
        <f>IF('Produktplan Stammdaten'!A128="","",MID('Produktplan Stammdaten'!A128,1,2))</f>
        <v>12</v>
      </c>
      <c r="B155" s="17" t="str">
        <f>VLOOKUP(tab_getrennt[[#This Row],[Bereichsziffer]],tab_Produktplan[],2,FALSE)</f>
        <v>Sicherheit und Ordnung</v>
      </c>
      <c r="C155" s="17" t="str">
        <f>IF(LEN('Produktplan Stammdaten'!A128)&lt;3,"",MID('Produktplan Stammdaten'!A128,1,5))</f>
        <v>12.22</v>
      </c>
      <c r="D155" s="17" t="str">
        <f>IF(tab_getrennt[[#This Row],[Gruppenziffer]]="","",VLOOKUP(tab_getrennt[[#This Row],[Gruppenziffer]],tab_Produktplan[],2,FALSE))</f>
        <v>Einwohnerwesen</v>
      </c>
      <c r="E155" s="17" t="str">
        <f>IF(LEN('Produktplan Stammdaten'!A128)&lt;8,"",MID('Produktplan Stammdaten'!A128,1,8))</f>
        <v>12.22.04</v>
      </c>
      <c r="F155" s="17" t="str">
        <f>IF(tab_getrennt[[#This Row],[Produktziffer]]="","",VLOOKUP(tab_getrennt[[#This Row],[Produktziffer]],tab_Produktplan[],2,FALSE))</f>
        <v>Bürgerservice einschl. Ortsverwaltung und Einheitlicher Ansprechpartner / Leistungen für andere Behörden</v>
      </c>
      <c r="G155" s="17" t="str">
        <f>IF(LEN('Produktplan Stammdaten'!A128)&lt;9,"",MID('Produktplan Stammdaten'!A128,1,11))</f>
        <v/>
      </c>
      <c r="H155" s="17" t="str">
        <f>IF(tab_getrennt[[#This Row],[Unterproduktziffer]]="","",VLOOKUP(MID('Produktplan Stammdaten'!A128,1,11),tab_Produktplan[],2,FALSE))</f>
        <v/>
      </c>
      <c r="I155" s="25" t="str">
        <f>IF('Produktplan Stammdaten'!C128="","",'Produktplan Stammdaten'!C128)</f>
        <v>x</v>
      </c>
    </row>
    <row r="156" spans="1:9" ht="38.25" x14ac:dyDescent="0.2">
      <c r="A156" s="17" t="str">
        <f>IF('Produktplan Stammdaten'!A129="","",MID('Produktplan Stammdaten'!A129,1,2))</f>
        <v>12</v>
      </c>
      <c r="B156" s="17" t="str">
        <f>VLOOKUP(tab_getrennt[[#This Row],[Bereichsziffer]],tab_Produktplan[],2,FALSE)</f>
        <v>Sicherheit und Ordnung</v>
      </c>
      <c r="C156" s="17" t="str">
        <f>IF(LEN('Produktplan Stammdaten'!A129)&lt;3,"",MID('Produktplan Stammdaten'!A129,1,5))</f>
        <v>12.22</v>
      </c>
      <c r="D156" s="17" t="str">
        <f>IF(tab_getrennt[[#This Row],[Gruppenziffer]]="","",VLOOKUP(tab_getrennt[[#This Row],[Gruppenziffer]],tab_Produktplan[],2,FALSE))</f>
        <v>Einwohnerwesen</v>
      </c>
      <c r="E156" s="17" t="str">
        <f>IF(LEN('Produktplan Stammdaten'!A129)&lt;8,"",MID('Produktplan Stammdaten'!A129,1,8))</f>
        <v>12.22.05</v>
      </c>
      <c r="F156" s="17" t="str">
        <f>IF(tab_getrennt[[#This Row],[Produktziffer]]="","",VLOOKUP(tab_getrennt[[#This Row],[Produktziffer]],tab_Produktplan[],2,FALSE))</f>
        <v>Einbürgerungen / Feststellung der Staatsangehörigkeit / Bearbeitung von Staatsangehörigkeitsausweisen</v>
      </c>
      <c r="G156" s="17" t="str">
        <f>IF(LEN('Produktplan Stammdaten'!A129)&lt;9,"",MID('Produktplan Stammdaten'!A129,1,11))</f>
        <v/>
      </c>
      <c r="H156" s="17" t="str">
        <f>IF(tab_getrennt[[#This Row],[Unterproduktziffer]]="","",VLOOKUP(MID('Produktplan Stammdaten'!A129,1,11),tab_Produktplan[],2,FALSE))</f>
        <v/>
      </c>
      <c r="I156" s="25" t="str">
        <f>IF('Produktplan Stammdaten'!C129="","",'Produktplan Stammdaten'!C129)</f>
        <v>x</v>
      </c>
    </row>
    <row r="157" spans="1:9" x14ac:dyDescent="0.2">
      <c r="A157" s="17" t="str">
        <f>IF('Produktplan Stammdaten'!A130="","",MID('Produktplan Stammdaten'!A130,1,2))</f>
        <v>12</v>
      </c>
      <c r="B157" s="17" t="str">
        <f>VLOOKUP(tab_getrennt[[#This Row],[Bereichsziffer]],tab_Produktplan[],2,FALSE)</f>
        <v>Sicherheit und Ordnung</v>
      </c>
      <c r="C157" s="17" t="str">
        <f>IF(LEN('Produktplan Stammdaten'!A130)&lt;3,"",MID('Produktplan Stammdaten'!A130,1,5))</f>
        <v>12.22</v>
      </c>
      <c r="D157" s="17" t="str">
        <f>IF(tab_getrennt[[#This Row],[Gruppenziffer]]="","",VLOOKUP(tab_getrennt[[#This Row],[Gruppenziffer]],tab_Produktplan[],2,FALSE))</f>
        <v>Einwohnerwesen</v>
      </c>
      <c r="E157" s="17" t="str">
        <f>IF(LEN('Produktplan Stammdaten'!A130)&lt;8,"",MID('Produktplan Stammdaten'!A130,1,8))</f>
        <v>12.22.06</v>
      </c>
      <c r="F157" s="17" t="str">
        <f>IF(tab_getrennt[[#This Row],[Produktziffer]]="","",VLOOKUP(tab_getrennt[[#This Row],[Produktziffer]],tab_Produktplan[],2,FALSE))</f>
        <v>Eingliederung von Spätaussiedlern/-innen</v>
      </c>
      <c r="G157" s="17" t="str">
        <f>IF(LEN('Produktplan Stammdaten'!A130)&lt;9,"",MID('Produktplan Stammdaten'!A130,1,11))</f>
        <v/>
      </c>
      <c r="H157" s="17" t="str">
        <f>IF(tab_getrennt[[#This Row],[Unterproduktziffer]]="","",VLOOKUP(MID('Produktplan Stammdaten'!A130,1,11),tab_Produktplan[],2,FALSE))</f>
        <v/>
      </c>
      <c r="I157" s="25" t="str">
        <f>IF('Produktplan Stammdaten'!C130="","",'Produktplan Stammdaten'!C130)</f>
        <v>x</v>
      </c>
    </row>
    <row r="158" spans="1:9" ht="25.5" x14ac:dyDescent="0.2">
      <c r="A158" s="17" t="str">
        <f>IF('Produktplan Stammdaten'!A131="","",MID('Produktplan Stammdaten'!A131,1,2))</f>
        <v>12</v>
      </c>
      <c r="B158" s="17" t="str">
        <f>VLOOKUP(tab_getrennt[[#This Row],[Bereichsziffer]],tab_Produktplan[],2,FALSE)</f>
        <v>Sicherheit und Ordnung</v>
      </c>
      <c r="C158" s="17" t="str">
        <f>IF(LEN('Produktplan Stammdaten'!A131)&lt;3,"",MID('Produktplan Stammdaten'!A131,1,5))</f>
        <v>12.22</v>
      </c>
      <c r="D158" s="17" t="str">
        <f>IF(tab_getrennt[[#This Row],[Gruppenziffer]]="","",VLOOKUP(tab_getrennt[[#This Row],[Gruppenziffer]],tab_Produktplan[],2,FALSE))</f>
        <v>Einwohnerwesen</v>
      </c>
      <c r="E158" s="17" t="str">
        <f>IF(LEN('Produktplan Stammdaten'!A131)&lt;8,"",MID('Produktplan Stammdaten'!A131,1,8))</f>
        <v>12.22.07</v>
      </c>
      <c r="F158" s="17" t="str">
        <f>IF(tab_getrennt[[#This Row],[Produktziffer]]="","",VLOOKUP(tab_getrennt[[#This Row],[Produktziffer]],tab_Produktplan[],2,FALSE))</f>
        <v>Bearbeitung von Aufenthaltsregelungen für EU- Ausländer/-innen</v>
      </c>
      <c r="G158" s="17" t="str">
        <f>IF(LEN('Produktplan Stammdaten'!A131)&lt;9,"",MID('Produktplan Stammdaten'!A131,1,11))</f>
        <v/>
      </c>
      <c r="H158" s="17" t="str">
        <f>IF(tab_getrennt[[#This Row],[Unterproduktziffer]]="","",VLOOKUP(MID('Produktplan Stammdaten'!A131,1,11),tab_Produktplan[],2,FALSE))</f>
        <v/>
      </c>
      <c r="I158" s="25" t="str">
        <f>IF('Produktplan Stammdaten'!C131="","",'Produktplan Stammdaten'!C131)</f>
        <v>x</v>
      </c>
    </row>
    <row r="159" spans="1:9" ht="25.5" x14ac:dyDescent="0.2">
      <c r="A159" s="17" t="str">
        <f>IF('Produktplan Stammdaten'!A132="","",MID('Produktplan Stammdaten'!A132,1,2))</f>
        <v>12</v>
      </c>
      <c r="B159" s="17" t="str">
        <f>VLOOKUP(tab_getrennt[[#This Row],[Bereichsziffer]],tab_Produktplan[],2,FALSE)</f>
        <v>Sicherheit und Ordnung</v>
      </c>
      <c r="C159" s="17" t="str">
        <f>IF(LEN('Produktplan Stammdaten'!A132)&lt;3,"",MID('Produktplan Stammdaten'!A132,1,5))</f>
        <v>12.22</v>
      </c>
      <c r="D159" s="17" t="str">
        <f>IF(tab_getrennt[[#This Row],[Gruppenziffer]]="","",VLOOKUP(tab_getrennt[[#This Row],[Gruppenziffer]],tab_Produktplan[],2,FALSE))</f>
        <v>Einwohnerwesen</v>
      </c>
      <c r="E159" s="17" t="str">
        <f>IF(LEN('Produktplan Stammdaten'!A132)&lt;8,"",MID('Produktplan Stammdaten'!A132,1,8))</f>
        <v>12.22.08</v>
      </c>
      <c r="F159" s="17" t="str">
        <f>IF(tab_getrennt[[#This Row],[Produktziffer]]="","",VLOOKUP(tab_getrennt[[#This Row],[Produktziffer]],tab_Produktplan[],2,FALSE))</f>
        <v>Bearbeitung von Aufenthaltsregelungen für Nicht-EU-Ausländer/-innen</v>
      </c>
      <c r="G159" s="17" t="str">
        <f>IF(LEN('Produktplan Stammdaten'!A132)&lt;9,"",MID('Produktplan Stammdaten'!A132,1,11))</f>
        <v/>
      </c>
      <c r="H159" s="17" t="str">
        <f>IF(tab_getrennt[[#This Row],[Unterproduktziffer]]="","",VLOOKUP(MID('Produktplan Stammdaten'!A132,1,11),tab_Produktplan[],2,FALSE))</f>
        <v/>
      </c>
      <c r="I159" s="25" t="str">
        <f>IF('Produktplan Stammdaten'!C132="","",'Produktplan Stammdaten'!C132)</f>
        <v>x</v>
      </c>
    </row>
    <row r="160" spans="1:9" ht="25.5" x14ac:dyDescent="0.2">
      <c r="A160" s="17" t="str">
        <f>IF('Produktplan Stammdaten'!A133="","",MID('Produktplan Stammdaten'!A133,1,2))</f>
        <v>12</v>
      </c>
      <c r="B160" s="17" t="str">
        <f>VLOOKUP(tab_getrennt[[#This Row],[Bereichsziffer]],tab_Produktplan[],2,FALSE)</f>
        <v>Sicherheit und Ordnung</v>
      </c>
      <c r="C160" s="17" t="str">
        <f>IF(LEN('Produktplan Stammdaten'!A133)&lt;3,"",MID('Produktplan Stammdaten'!A133,1,5))</f>
        <v>12.22</v>
      </c>
      <c r="D160" s="17" t="str">
        <f>IF(tab_getrennt[[#This Row],[Gruppenziffer]]="","",VLOOKUP(tab_getrennt[[#This Row],[Gruppenziffer]],tab_Produktplan[],2,FALSE))</f>
        <v>Einwohnerwesen</v>
      </c>
      <c r="E160" s="17" t="str">
        <f>IF(LEN('Produktplan Stammdaten'!A133)&lt;8,"",MID('Produktplan Stammdaten'!A133,1,8))</f>
        <v>12.22.09</v>
      </c>
      <c r="F160" s="17" t="str">
        <f>IF(tab_getrennt[[#This Row],[Produktziffer]]="","",VLOOKUP(tab_getrennt[[#This Row],[Produktziffer]],tab_Produktplan[],2,FALSE))</f>
        <v>Bearbeitung von Aufenthaltsregelungen für Asylbewerber/-innen</v>
      </c>
      <c r="G160" s="17" t="str">
        <f>IF(LEN('Produktplan Stammdaten'!A133)&lt;9,"",MID('Produktplan Stammdaten'!A133,1,11))</f>
        <v/>
      </c>
      <c r="H160" s="17" t="str">
        <f>IF(tab_getrennt[[#This Row],[Unterproduktziffer]]="","",VLOOKUP(MID('Produktplan Stammdaten'!A133,1,11),tab_Produktplan[],2,FALSE))</f>
        <v/>
      </c>
      <c r="I160" s="25" t="str">
        <f>IF('Produktplan Stammdaten'!C133="","",'Produktplan Stammdaten'!C133)</f>
        <v>x</v>
      </c>
    </row>
    <row r="161" spans="1:9" x14ac:dyDescent="0.2">
      <c r="A161" s="17" t="str">
        <f>IF('Produktplan Stammdaten'!A134="","",MID('Produktplan Stammdaten'!A134,1,2))</f>
        <v>12</v>
      </c>
      <c r="B161" s="17" t="str">
        <f>VLOOKUP(tab_getrennt[[#This Row],[Bereichsziffer]],tab_Produktplan[],2,FALSE)</f>
        <v>Sicherheit und Ordnung</v>
      </c>
      <c r="C161" s="17" t="str">
        <f>IF(LEN('Produktplan Stammdaten'!A134)&lt;3,"",MID('Produktplan Stammdaten'!A134,1,5))</f>
        <v>12.22</v>
      </c>
      <c r="D161" s="17" t="str">
        <f>IF(tab_getrennt[[#This Row],[Gruppenziffer]]="","",VLOOKUP(tab_getrennt[[#This Row],[Gruppenziffer]],tab_Produktplan[],2,FALSE))</f>
        <v>Einwohnerwesen</v>
      </c>
      <c r="E161" s="17" t="str">
        <f>IF(LEN('Produktplan Stammdaten'!A134)&lt;8,"",MID('Produktplan Stammdaten'!A134,1,8))</f>
        <v>12.22.10</v>
      </c>
      <c r="F161" s="17" t="str">
        <f>IF(tab_getrennt[[#This Row],[Produktziffer]]="","",VLOOKUP(tab_getrennt[[#This Row],[Produktziffer]],tab_Produktplan[],2,FALSE))</f>
        <v>Aufenthaltsbeendende Maßnahmen</v>
      </c>
      <c r="G161" s="17" t="str">
        <f>IF(LEN('Produktplan Stammdaten'!A134)&lt;9,"",MID('Produktplan Stammdaten'!A134,1,11))</f>
        <v/>
      </c>
      <c r="H161" s="17" t="str">
        <f>IF(tab_getrennt[[#This Row],[Unterproduktziffer]]="","",VLOOKUP(MID('Produktplan Stammdaten'!A134,1,11),tab_Produktplan[],2,FALSE))</f>
        <v/>
      </c>
      <c r="I161" s="25" t="str">
        <f>IF('Produktplan Stammdaten'!C134="","",'Produktplan Stammdaten'!C134)</f>
        <v>x</v>
      </c>
    </row>
    <row r="162" spans="1:9" x14ac:dyDescent="0.2">
      <c r="A162" s="17" t="str">
        <f>IF('Produktplan Stammdaten'!A135="","",MID('Produktplan Stammdaten'!A135,1,2))</f>
        <v>12</v>
      </c>
      <c r="B162" s="17" t="str">
        <f>VLOOKUP(tab_getrennt[[#This Row],[Bereichsziffer]],tab_Produktplan[],2,FALSE)</f>
        <v>Sicherheit und Ordnung</v>
      </c>
      <c r="C162" s="17" t="str">
        <f>IF(LEN('Produktplan Stammdaten'!A135)&lt;3,"",MID('Produktplan Stammdaten'!A135,1,5))</f>
        <v>12.23</v>
      </c>
      <c r="D162" s="17" t="str">
        <f>IF(tab_getrennt[[#This Row],[Gruppenziffer]]="","",VLOOKUP(tab_getrennt[[#This Row],[Gruppenziffer]],tab_Produktplan[],2,FALSE))</f>
        <v>Personenstandswesen</v>
      </c>
      <c r="E162" s="17" t="str">
        <f>IF(LEN('Produktplan Stammdaten'!A135)&lt;8,"",MID('Produktplan Stammdaten'!A135,1,8))</f>
        <v/>
      </c>
      <c r="F162" s="17" t="str">
        <f>IF(tab_getrennt[[#This Row],[Produktziffer]]="","",VLOOKUP(tab_getrennt[[#This Row],[Produktziffer]],tab_Produktplan[],2,FALSE))</f>
        <v/>
      </c>
      <c r="G162" s="17" t="str">
        <f>IF(LEN('Produktplan Stammdaten'!A135)&lt;9,"",MID('Produktplan Stammdaten'!A135,1,11))</f>
        <v/>
      </c>
      <c r="H162" s="17" t="str">
        <f>IF(tab_getrennt[[#This Row],[Unterproduktziffer]]="","",VLOOKUP(MID('Produktplan Stammdaten'!A135,1,11),tab_Produktplan[],2,FALSE))</f>
        <v/>
      </c>
      <c r="I162" s="25" t="str">
        <f>IF('Produktplan Stammdaten'!C135="","",'Produktplan Stammdaten'!C135)</f>
        <v>x</v>
      </c>
    </row>
    <row r="163" spans="1:9" x14ac:dyDescent="0.2">
      <c r="A163" s="17" t="str">
        <f>IF('Produktplan Stammdaten'!A136="","",MID('Produktplan Stammdaten'!A136,1,2))</f>
        <v>12</v>
      </c>
      <c r="B163" s="17" t="str">
        <f>VLOOKUP(tab_getrennt[[#This Row],[Bereichsziffer]],tab_Produktplan[],2,FALSE)</f>
        <v>Sicherheit und Ordnung</v>
      </c>
      <c r="C163" s="17" t="str">
        <f>IF(LEN('Produktplan Stammdaten'!A136)&lt;3,"",MID('Produktplan Stammdaten'!A136,1,5))</f>
        <v>12.23</v>
      </c>
      <c r="D163" s="17" t="str">
        <f>IF(tab_getrennt[[#This Row],[Gruppenziffer]]="","",VLOOKUP(tab_getrennt[[#This Row],[Gruppenziffer]],tab_Produktplan[],2,FALSE))</f>
        <v>Personenstandswesen</v>
      </c>
      <c r="E163" s="17" t="str">
        <f>IF(LEN('Produktplan Stammdaten'!A136)&lt;8,"",MID('Produktplan Stammdaten'!A136,1,8))</f>
        <v>12.23.01</v>
      </c>
      <c r="F163" s="17" t="str">
        <f>IF(tab_getrennt[[#This Row],[Produktziffer]]="","",VLOOKUP(tab_getrennt[[#This Row],[Produktziffer]],tab_Produktplan[],2,FALSE))</f>
        <v>Beurkundung von Geburten</v>
      </c>
      <c r="G163" s="17" t="str">
        <f>IF(LEN('Produktplan Stammdaten'!A136)&lt;9,"",MID('Produktplan Stammdaten'!A136,1,11))</f>
        <v/>
      </c>
      <c r="H163" s="17" t="str">
        <f>IF(tab_getrennt[[#This Row],[Unterproduktziffer]]="","",VLOOKUP(MID('Produktplan Stammdaten'!A136,1,11),tab_Produktplan[],2,FALSE))</f>
        <v/>
      </c>
      <c r="I163" s="25" t="str">
        <f>IF('Produktplan Stammdaten'!C136="","",'Produktplan Stammdaten'!C136)</f>
        <v>x</v>
      </c>
    </row>
    <row r="164" spans="1:9" x14ac:dyDescent="0.2">
      <c r="A164" s="17" t="str">
        <f>IF('Produktplan Stammdaten'!A137="","",MID('Produktplan Stammdaten'!A137,1,2))</f>
        <v>12</v>
      </c>
      <c r="B164" s="17" t="str">
        <f>VLOOKUP(tab_getrennt[[#This Row],[Bereichsziffer]],tab_Produktplan[],2,FALSE)</f>
        <v>Sicherheit und Ordnung</v>
      </c>
      <c r="C164" s="17" t="str">
        <f>IF(LEN('Produktplan Stammdaten'!A137)&lt;3,"",MID('Produktplan Stammdaten'!A137,1,5))</f>
        <v>12.23</v>
      </c>
      <c r="D164" s="17" t="str">
        <f>IF(tab_getrennt[[#This Row],[Gruppenziffer]]="","",VLOOKUP(tab_getrennt[[#This Row],[Gruppenziffer]],tab_Produktplan[],2,FALSE))</f>
        <v>Personenstandswesen</v>
      </c>
      <c r="E164" s="17" t="str">
        <f>IF(LEN('Produktplan Stammdaten'!A137)&lt;8,"",MID('Produktplan Stammdaten'!A137,1,8))</f>
        <v>12.23.02</v>
      </c>
      <c r="F164" s="17" t="str">
        <f>IF(tab_getrennt[[#This Row],[Produktziffer]]="","",VLOOKUP(tab_getrennt[[#This Row],[Produktziffer]],tab_Produktplan[],2,FALSE))</f>
        <v>Eheanmeldung und Eheschließung</v>
      </c>
      <c r="G164" s="17" t="str">
        <f>IF(LEN('Produktplan Stammdaten'!A137)&lt;9,"",MID('Produktplan Stammdaten'!A137,1,11))</f>
        <v/>
      </c>
      <c r="H164" s="17" t="str">
        <f>IF(tab_getrennt[[#This Row],[Unterproduktziffer]]="","",VLOOKUP(MID('Produktplan Stammdaten'!A137,1,11),tab_Produktplan[],2,FALSE))</f>
        <v/>
      </c>
      <c r="I164" s="25" t="str">
        <f>IF('Produktplan Stammdaten'!C137="","",'Produktplan Stammdaten'!C137)</f>
        <v>x</v>
      </c>
    </row>
    <row r="165" spans="1:9" ht="38.25" x14ac:dyDescent="0.2">
      <c r="A165" s="17" t="str">
        <f>IF('Produktplan Stammdaten'!A138="","",MID('Produktplan Stammdaten'!A138,1,2))</f>
        <v>12</v>
      </c>
      <c r="B165" s="17" t="str">
        <f>VLOOKUP(tab_getrennt[[#This Row],[Bereichsziffer]],tab_Produktplan[],2,FALSE)</f>
        <v>Sicherheit und Ordnung</v>
      </c>
      <c r="C165" s="17" t="str">
        <f>IF(LEN('Produktplan Stammdaten'!A138)&lt;3,"",MID('Produktplan Stammdaten'!A138,1,5))</f>
        <v>12.23</v>
      </c>
      <c r="D165" s="17" t="str">
        <f>IF(tab_getrennt[[#This Row],[Gruppenziffer]]="","",VLOOKUP(tab_getrennt[[#This Row],[Gruppenziffer]],tab_Produktplan[],2,FALSE))</f>
        <v>Personenstandswesen</v>
      </c>
      <c r="E165" s="17" t="str">
        <f>IF(LEN('Produktplan Stammdaten'!A138)&lt;8,"",MID('Produktplan Stammdaten'!A138,1,8))</f>
        <v>12.23.03</v>
      </c>
      <c r="F165" s="17" t="str">
        <f>IF(tab_getrennt[[#This Row],[Produktziffer]]="","",VLOOKUP(tab_getrennt[[#This Row],[Produktziffer]],tab_Produktplan[],2,FALSE))</f>
        <v>Nachbeurkundung einer im Ausland begründeten Ehe oder Lebenspartnerschaft</v>
      </c>
      <c r="G165" s="17" t="str">
        <f>IF(LEN('Produktplan Stammdaten'!A138)&lt;9,"",MID('Produktplan Stammdaten'!A138,1,11))</f>
        <v/>
      </c>
      <c r="H165" s="17" t="str">
        <f>IF(tab_getrennt[[#This Row],[Unterproduktziffer]]="","",VLOOKUP(MID('Produktplan Stammdaten'!A138,1,11),tab_Produktplan[],2,FALSE))</f>
        <v/>
      </c>
      <c r="I165" s="25" t="str">
        <f>IF('Produktplan Stammdaten'!C138="","",'Produktplan Stammdaten'!C138)</f>
        <v>x</v>
      </c>
    </row>
    <row r="166" spans="1:9" x14ac:dyDescent="0.2">
      <c r="A166" s="17" t="str">
        <f>IF('Produktplan Stammdaten'!A139="","",MID('Produktplan Stammdaten'!A139,1,2))</f>
        <v>12</v>
      </c>
      <c r="B166" s="17" t="str">
        <f>VLOOKUP(tab_getrennt[[#This Row],[Bereichsziffer]],tab_Produktplan[],2,FALSE)</f>
        <v>Sicherheit und Ordnung</v>
      </c>
      <c r="C166" s="17" t="str">
        <f>IF(LEN('Produktplan Stammdaten'!A139)&lt;3,"",MID('Produktplan Stammdaten'!A139,1,5))</f>
        <v>12.23</v>
      </c>
      <c r="D166" s="17" t="str">
        <f>IF(tab_getrennt[[#This Row],[Gruppenziffer]]="","",VLOOKUP(tab_getrennt[[#This Row],[Gruppenziffer]],tab_Produktplan[],2,FALSE))</f>
        <v>Personenstandswesen</v>
      </c>
      <c r="E166" s="17" t="str">
        <f>IF(LEN('Produktplan Stammdaten'!A139)&lt;8,"",MID('Produktplan Stammdaten'!A139,1,8))</f>
        <v>12.23.04</v>
      </c>
      <c r="F166" s="17" t="str">
        <f>IF(tab_getrennt[[#This Row],[Produktziffer]]="","",VLOOKUP(tab_getrennt[[#This Row],[Produktziffer]],tab_Produktplan[],2,FALSE))</f>
        <v>Beurkundung von Sterbefällen</v>
      </c>
      <c r="G166" s="17" t="str">
        <f>IF(LEN('Produktplan Stammdaten'!A139)&lt;9,"",MID('Produktplan Stammdaten'!A139,1,11))</f>
        <v/>
      </c>
      <c r="H166" s="17" t="str">
        <f>IF(tab_getrennt[[#This Row],[Unterproduktziffer]]="","",VLOOKUP(MID('Produktplan Stammdaten'!A139,1,11),tab_Produktplan[],2,FALSE))</f>
        <v/>
      </c>
      <c r="I166" s="25" t="str">
        <f>IF('Produktplan Stammdaten'!C139="","",'Produktplan Stammdaten'!C139)</f>
        <v>x</v>
      </c>
    </row>
    <row r="167" spans="1:9" ht="25.5" x14ac:dyDescent="0.2">
      <c r="A167" s="17" t="str">
        <f>IF('Produktplan Stammdaten'!A140="","",MID('Produktplan Stammdaten'!A140,1,2))</f>
        <v>12</v>
      </c>
      <c r="B167" s="17" t="str">
        <f>VLOOKUP(tab_getrennt[[#This Row],[Bereichsziffer]],tab_Produktplan[],2,FALSE)</f>
        <v>Sicherheit und Ordnung</v>
      </c>
      <c r="C167" s="17" t="str">
        <f>IF(LEN('Produktplan Stammdaten'!A140)&lt;3,"",MID('Produktplan Stammdaten'!A140,1,5))</f>
        <v>12.23</v>
      </c>
      <c r="D167" s="17" t="str">
        <f>IF(tab_getrennt[[#This Row],[Gruppenziffer]]="","",VLOOKUP(tab_getrennt[[#This Row],[Gruppenziffer]],tab_Produktplan[],2,FALSE))</f>
        <v>Personenstandswesen</v>
      </c>
      <c r="E167" s="17" t="str">
        <f>IF(LEN('Produktplan Stammdaten'!A140)&lt;8,"",MID('Produktplan Stammdaten'!A140,1,8))</f>
        <v>12.23.05</v>
      </c>
      <c r="F167" s="17" t="str">
        <f>IF(tab_getrennt[[#This Row],[Produktziffer]]="","",VLOOKUP(tab_getrennt[[#This Row],[Produktziffer]],tab_Produktplan[],2,FALSE))</f>
        <v>Fortführung von Personenstandsregistern einschl. Testamentsverzeichnis</v>
      </c>
      <c r="G167" s="17" t="str">
        <f>IF(LEN('Produktplan Stammdaten'!A140)&lt;9,"",MID('Produktplan Stammdaten'!A140,1,11))</f>
        <v/>
      </c>
      <c r="H167" s="17" t="str">
        <f>IF(tab_getrennt[[#This Row],[Unterproduktziffer]]="","",VLOOKUP(MID('Produktplan Stammdaten'!A140,1,11),tab_Produktplan[],2,FALSE))</f>
        <v/>
      </c>
      <c r="I167" s="25" t="str">
        <f>IF('Produktplan Stammdaten'!C140="","",'Produktplan Stammdaten'!C140)</f>
        <v>x</v>
      </c>
    </row>
    <row r="168" spans="1:9" ht="25.5" x14ac:dyDescent="0.2">
      <c r="A168" s="17" t="str">
        <f>IF('Produktplan Stammdaten'!A141="","",MID('Produktplan Stammdaten'!A141,1,2))</f>
        <v>12</v>
      </c>
      <c r="B168" s="17" t="str">
        <f>VLOOKUP(tab_getrennt[[#This Row],[Bereichsziffer]],tab_Produktplan[],2,FALSE)</f>
        <v>Sicherheit und Ordnung</v>
      </c>
      <c r="C168" s="17" t="str">
        <f>IF(LEN('Produktplan Stammdaten'!A141)&lt;3,"",MID('Produktplan Stammdaten'!A141,1,5))</f>
        <v>12.23</v>
      </c>
      <c r="D168" s="17" t="str">
        <f>IF(tab_getrennt[[#This Row],[Gruppenziffer]]="","",VLOOKUP(tab_getrennt[[#This Row],[Gruppenziffer]],tab_Produktplan[],2,FALSE))</f>
        <v>Personenstandswesen</v>
      </c>
      <c r="E168" s="17" t="str">
        <f>IF(LEN('Produktplan Stammdaten'!A141)&lt;8,"",MID('Produktplan Stammdaten'!A141,1,8))</f>
        <v>12.23.06</v>
      </c>
      <c r="F168" s="17" t="str">
        <f>IF(tab_getrennt[[#This Row],[Produktziffer]]="","",VLOOKUP(tab_getrennt[[#This Row],[Produktziffer]],tab_Produktplan[],2,FALSE))</f>
        <v>Informationen und Nachweise aus den Personenstandsregistern</v>
      </c>
      <c r="G168" s="17" t="str">
        <f>IF(LEN('Produktplan Stammdaten'!A141)&lt;9,"",MID('Produktplan Stammdaten'!A141,1,11))</f>
        <v/>
      </c>
      <c r="H168" s="17" t="str">
        <f>IF(tab_getrennt[[#This Row],[Unterproduktziffer]]="","",VLOOKUP(MID('Produktplan Stammdaten'!A141,1,11),tab_Produktplan[],2,FALSE))</f>
        <v/>
      </c>
      <c r="I168" s="25" t="str">
        <f>IF('Produktplan Stammdaten'!C141="","",'Produktplan Stammdaten'!C141)</f>
        <v>x</v>
      </c>
    </row>
    <row r="169" spans="1:9" ht="25.5" x14ac:dyDescent="0.2">
      <c r="A169" s="17" t="str">
        <f>IF('Produktplan Stammdaten'!A142="","",MID('Produktplan Stammdaten'!A142,1,2))</f>
        <v>12</v>
      </c>
      <c r="B169" s="17" t="str">
        <f>VLOOKUP(tab_getrennt[[#This Row],[Bereichsziffer]],tab_Produktplan[],2,FALSE)</f>
        <v>Sicherheit und Ordnung</v>
      </c>
      <c r="C169" s="17" t="str">
        <f>IF(LEN('Produktplan Stammdaten'!A142)&lt;3,"",MID('Produktplan Stammdaten'!A142,1,5))</f>
        <v>12.23</v>
      </c>
      <c r="D169" s="17" t="str">
        <f>IF(tab_getrennt[[#This Row],[Gruppenziffer]]="","",VLOOKUP(tab_getrennt[[#This Row],[Gruppenziffer]],tab_Produktplan[],2,FALSE))</f>
        <v>Personenstandswesen</v>
      </c>
      <c r="E169" s="17" t="str">
        <f>IF(LEN('Produktplan Stammdaten'!A142)&lt;8,"",MID('Produktplan Stammdaten'!A142,1,8))</f>
        <v>12.23.07</v>
      </c>
      <c r="F169" s="17" t="str">
        <f>IF(tab_getrennt[[#This Row],[Produktziffer]]="","",VLOOKUP(tab_getrennt[[#This Row],[Produktziffer]],tab_Produktplan[],2,FALSE))</f>
        <v>Andere Beurkundungen, öffentliche Beglaubigungen</v>
      </c>
      <c r="G169" s="17" t="str">
        <f>IF(LEN('Produktplan Stammdaten'!A142)&lt;9,"",MID('Produktplan Stammdaten'!A142,1,11))</f>
        <v/>
      </c>
      <c r="H169" s="17" t="str">
        <f>IF(tab_getrennt[[#This Row],[Unterproduktziffer]]="","",VLOOKUP(MID('Produktplan Stammdaten'!A142,1,11),tab_Produktplan[],2,FALSE))</f>
        <v/>
      </c>
      <c r="I169" s="25" t="str">
        <f>IF('Produktplan Stammdaten'!C142="","",'Produktplan Stammdaten'!C142)</f>
        <v>x</v>
      </c>
    </row>
    <row r="170" spans="1:9" x14ac:dyDescent="0.2">
      <c r="A170" s="17" t="str">
        <f>IF('Produktplan Stammdaten'!A143="","",MID('Produktplan Stammdaten'!A143,1,2))</f>
        <v>12</v>
      </c>
      <c r="B170" s="17" t="str">
        <f>VLOOKUP(tab_getrennt[[#This Row],[Bereichsziffer]],tab_Produktplan[],2,FALSE)</f>
        <v>Sicherheit und Ordnung</v>
      </c>
      <c r="C170" s="17" t="str">
        <f>IF(LEN('Produktplan Stammdaten'!A143)&lt;3,"",MID('Produktplan Stammdaten'!A143,1,5))</f>
        <v>12.23</v>
      </c>
      <c r="D170" s="17" t="str">
        <f>IF(tab_getrennt[[#This Row],[Gruppenziffer]]="","",VLOOKUP(tab_getrennt[[#This Row],[Gruppenziffer]],tab_Produktplan[],2,FALSE))</f>
        <v>Personenstandswesen</v>
      </c>
      <c r="E170" s="17" t="str">
        <f>IF(LEN('Produktplan Stammdaten'!A143)&lt;8,"",MID('Produktplan Stammdaten'!A143,1,8))</f>
        <v>12.23.08</v>
      </c>
      <c r="F170" s="17" t="str">
        <f>IF(tab_getrennt[[#This Row],[Produktziffer]]="","",VLOOKUP(tab_getrennt[[#This Row],[Produktziffer]],tab_Produktplan[],2,FALSE))</f>
        <v>Mitwirkung in Nachlass-Angelegenheiten</v>
      </c>
      <c r="G170" s="17" t="str">
        <f>IF(LEN('Produktplan Stammdaten'!A143)&lt;9,"",MID('Produktplan Stammdaten'!A143,1,11))</f>
        <v/>
      </c>
      <c r="H170" s="17" t="str">
        <f>IF(tab_getrennt[[#This Row],[Unterproduktziffer]]="","",VLOOKUP(MID('Produktplan Stammdaten'!A143,1,11),tab_Produktplan[],2,FALSE))</f>
        <v/>
      </c>
      <c r="I170" s="25" t="str">
        <f>IF('Produktplan Stammdaten'!C143="","",'Produktplan Stammdaten'!C143)</f>
        <v>x</v>
      </c>
    </row>
    <row r="171" spans="1:9" x14ac:dyDescent="0.2">
      <c r="A171" s="17" t="str">
        <f>IF('Produktplan Stammdaten'!A144="","",MID('Produktplan Stammdaten'!A144,1,2))</f>
        <v>12</v>
      </c>
      <c r="B171" s="17" t="str">
        <f>VLOOKUP(tab_getrennt[[#This Row],[Bereichsziffer]],tab_Produktplan[],2,FALSE)</f>
        <v>Sicherheit und Ordnung</v>
      </c>
      <c r="C171" s="17" t="str">
        <f>IF(LEN('Produktplan Stammdaten'!A144)&lt;3,"",MID('Produktplan Stammdaten'!A144,1,5))</f>
        <v>12.23</v>
      </c>
      <c r="D171" s="17" t="str">
        <f>IF(tab_getrennt[[#This Row],[Gruppenziffer]]="","",VLOOKUP(tab_getrennt[[#This Row],[Gruppenziffer]],tab_Produktplan[],2,FALSE))</f>
        <v>Personenstandswesen</v>
      </c>
      <c r="E171" s="17" t="str">
        <f>IF(LEN('Produktplan Stammdaten'!A144)&lt;8,"",MID('Produktplan Stammdaten'!A144,1,8))</f>
        <v>12.23.09</v>
      </c>
      <c r="F171" s="17" t="str">
        <f>IF(tab_getrennt[[#This Row],[Produktziffer]]="","",VLOOKUP(tab_getrennt[[#This Row],[Produktziffer]],tab_Produktplan[],2,FALSE))</f>
        <v>Behördliche Namensänderungen</v>
      </c>
      <c r="G171" s="17" t="str">
        <f>IF(LEN('Produktplan Stammdaten'!A144)&lt;9,"",MID('Produktplan Stammdaten'!A144,1,11))</f>
        <v/>
      </c>
      <c r="H171" s="17" t="str">
        <f>IF(tab_getrennt[[#This Row],[Unterproduktziffer]]="","",VLOOKUP(MID('Produktplan Stammdaten'!A144,1,11),tab_Produktplan[],2,FALSE))</f>
        <v/>
      </c>
      <c r="I171" s="25" t="str">
        <f>IF('Produktplan Stammdaten'!C144="","",'Produktplan Stammdaten'!C144)</f>
        <v>x</v>
      </c>
    </row>
    <row r="172" spans="1:9" ht="25.5" x14ac:dyDescent="0.2">
      <c r="A172" s="17" t="str">
        <f>IF('Produktplan Stammdaten'!A145="","",MID('Produktplan Stammdaten'!A145,1,2))</f>
        <v>12</v>
      </c>
      <c r="B172" s="17" t="str">
        <f>VLOOKUP(tab_getrennt[[#This Row],[Bereichsziffer]],tab_Produktplan[],2,FALSE)</f>
        <v>Sicherheit und Ordnung</v>
      </c>
      <c r="C172" s="17" t="str">
        <f>IF(LEN('Produktplan Stammdaten'!A145)&lt;3,"",MID('Produktplan Stammdaten'!A145,1,5))</f>
        <v>12.23</v>
      </c>
      <c r="D172" s="17" t="str">
        <f>IF(tab_getrennt[[#This Row],[Gruppenziffer]]="","",VLOOKUP(tab_getrennt[[#This Row],[Gruppenziffer]],tab_Produktplan[],2,FALSE))</f>
        <v>Personenstandswesen</v>
      </c>
      <c r="E172" s="17" t="str">
        <f>IF(LEN('Produktplan Stammdaten'!A145)&lt;8,"",MID('Produktplan Stammdaten'!A145,1,8))</f>
        <v>12.23.10</v>
      </c>
      <c r="F172" s="17" t="str">
        <f>IF(tab_getrennt[[#This Row],[Produktziffer]]="","",VLOOKUP(tab_getrennt[[#This Row],[Produktziffer]],tab_Produktplan[],2,FALSE))</f>
        <v>Begründung von eingetragenen Lebenspartnerschaften</v>
      </c>
      <c r="G172" s="17" t="str">
        <f>IF(LEN('Produktplan Stammdaten'!A145)&lt;9,"",MID('Produktplan Stammdaten'!A145,1,11))</f>
        <v/>
      </c>
      <c r="H172" s="17" t="str">
        <f>IF(tab_getrennt[[#This Row],[Unterproduktziffer]]="","",VLOOKUP(MID('Produktplan Stammdaten'!A145,1,11),tab_Produktplan[],2,FALSE))</f>
        <v/>
      </c>
      <c r="I172" s="25" t="str">
        <f>IF('Produktplan Stammdaten'!C145="","",'Produktplan Stammdaten'!C145)</f>
        <v>x</v>
      </c>
    </row>
    <row r="173" spans="1:9" x14ac:dyDescent="0.2">
      <c r="A173" s="17" t="str">
        <f>IF('Produktplan Stammdaten'!A146="","",MID('Produktplan Stammdaten'!A146,1,2))</f>
        <v>12</v>
      </c>
      <c r="B173" s="17" t="str">
        <f>VLOOKUP(tab_getrennt[[#This Row],[Bereichsziffer]],tab_Produktplan[],2,FALSE)</f>
        <v>Sicherheit und Ordnung</v>
      </c>
      <c r="C173" s="17" t="str">
        <f>IF(LEN('Produktplan Stammdaten'!A146)&lt;3,"",MID('Produktplan Stammdaten'!A146,1,5))</f>
        <v>12.24</v>
      </c>
      <c r="D173" s="17" t="str">
        <f>IF(tab_getrennt[[#This Row],[Gruppenziffer]]="","",VLOOKUP(tab_getrennt[[#This Row],[Gruppenziffer]],tab_Produktplan[],2,FALSE))</f>
        <v>Kommunales Grundbuchwesen</v>
      </c>
      <c r="E173" s="17" t="str">
        <f>IF(LEN('Produktplan Stammdaten'!A146)&lt;8,"",MID('Produktplan Stammdaten'!A146,1,8))</f>
        <v/>
      </c>
      <c r="F173" s="17" t="str">
        <f>IF(tab_getrennt[[#This Row],[Produktziffer]]="","",VLOOKUP(tab_getrennt[[#This Row],[Produktziffer]],tab_Produktplan[],2,FALSE))</f>
        <v/>
      </c>
      <c r="G173" s="17" t="str">
        <f>IF(LEN('Produktplan Stammdaten'!A146)&lt;9,"",MID('Produktplan Stammdaten'!A146,1,11))</f>
        <v/>
      </c>
      <c r="H173" s="17" t="str">
        <f>IF(tab_getrennt[[#This Row],[Unterproduktziffer]]="","",VLOOKUP(MID('Produktplan Stammdaten'!A146,1,11),tab_Produktplan[],2,FALSE))</f>
        <v/>
      </c>
      <c r="I173" s="25" t="str">
        <f>IF('Produktplan Stammdaten'!C146="","",'Produktplan Stammdaten'!C146)</f>
        <v>x</v>
      </c>
    </row>
    <row r="174" spans="1:9" x14ac:dyDescent="0.2">
      <c r="A174" s="17" t="str">
        <f>IF('Produktplan Stammdaten'!A147="","",MID('Produktplan Stammdaten'!A147,1,2))</f>
        <v>12</v>
      </c>
      <c r="B174" s="17" t="str">
        <f>VLOOKUP(tab_getrennt[[#This Row],[Bereichsziffer]],tab_Produktplan[],2,FALSE)</f>
        <v>Sicherheit und Ordnung</v>
      </c>
      <c r="C174" s="17" t="str">
        <f>IF(LEN('Produktplan Stammdaten'!A147)&lt;3,"",MID('Produktplan Stammdaten'!A147,1,5))</f>
        <v>12.24</v>
      </c>
      <c r="D174" s="17" t="str">
        <f>IF(tab_getrennt[[#This Row],[Gruppenziffer]]="","",VLOOKUP(tab_getrennt[[#This Row],[Gruppenziffer]],tab_Produktplan[],2,FALSE))</f>
        <v>Kommunales Grundbuchwesen</v>
      </c>
      <c r="E174" s="17" t="str">
        <f>IF(LEN('Produktplan Stammdaten'!A147)&lt;8,"",MID('Produktplan Stammdaten'!A147,1,8))</f>
        <v>12.24.01</v>
      </c>
      <c r="F174" s="17" t="str">
        <f>IF(tab_getrennt[[#This Row],[Produktziffer]]="","",VLOOKUP(tab_getrennt[[#This Row],[Produktziffer]],tab_Produktplan[],2,FALSE))</f>
        <v>Entwurf und Ausfertigung von Urkunden</v>
      </c>
      <c r="G174" s="17" t="str">
        <f>IF(LEN('Produktplan Stammdaten'!A147)&lt;9,"",MID('Produktplan Stammdaten'!A147,1,11))</f>
        <v/>
      </c>
      <c r="H174" s="17" t="str">
        <f>IF(tab_getrennt[[#This Row],[Unterproduktziffer]]="","",VLOOKUP(MID('Produktplan Stammdaten'!A147,1,11),tab_Produktplan[],2,FALSE))</f>
        <v/>
      </c>
      <c r="I174" s="25" t="str">
        <f>IF('Produktplan Stammdaten'!C147="","",'Produktplan Stammdaten'!C147)</f>
        <v>x</v>
      </c>
    </row>
    <row r="175" spans="1:9" x14ac:dyDescent="0.2">
      <c r="A175" s="17" t="str">
        <f>IF('Produktplan Stammdaten'!A148="","",MID('Produktplan Stammdaten'!A148,1,2))</f>
        <v>12</v>
      </c>
      <c r="B175" s="17" t="str">
        <f>VLOOKUP(tab_getrennt[[#This Row],[Bereichsziffer]],tab_Produktplan[],2,FALSE)</f>
        <v>Sicherheit und Ordnung</v>
      </c>
      <c r="C175" s="17" t="str">
        <f>IF(LEN('Produktplan Stammdaten'!A148)&lt;3,"",MID('Produktplan Stammdaten'!A148,1,5))</f>
        <v>12.24</v>
      </c>
      <c r="D175" s="17" t="str">
        <f>IF(tab_getrennt[[#This Row],[Gruppenziffer]]="","",VLOOKUP(tab_getrennt[[#This Row],[Gruppenziffer]],tab_Produktplan[],2,FALSE))</f>
        <v>Kommunales Grundbuchwesen</v>
      </c>
      <c r="E175" s="17" t="str">
        <f>IF(LEN('Produktplan Stammdaten'!A148)&lt;8,"",MID('Produktplan Stammdaten'!A148,1,8))</f>
        <v>12.24.02</v>
      </c>
      <c r="F175" s="17" t="str">
        <f>IF(tab_getrennt[[#This Row],[Produktziffer]]="","",VLOOKUP(tab_getrennt[[#This Row],[Produktziffer]],tab_Produktplan[],2,FALSE))</f>
        <v>Öffentliche Beglaubigungen</v>
      </c>
      <c r="G175" s="17" t="str">
        <f>IF(LEN('Produktplan Stammdaten'!A148)&lt;9,"",MID('Produktplan Stammdaten'!A148,1,11))</f>
        <v/>
      </c>
      <c r="H175" s="17" t="str">
        <f>IF(tab_getrennt[[#This Row],[Unterproduktziffer]]="","",VLOOKUP(MID('Produktplan Stammdaten'!A148,1,11),tab_Produktplan[],2,FALSE))</f>
        <v/>
      </c>
      <c r="I175" s="25" t="str">
        <f>IF('Produktplan Stammdaten'!C148="","",'Produktplan Stammdaten'!C148)</f>
        <v>x</v>
      </c>
    </row>
    <row r="176" spans="1:9" ht="25.5" x14ac:dyDescent="0.2">
      <c r="A176" s="17" t="str">
        <f>IF('Produktplan Stammdaten'!A149="","",MID('Produktplan Stammdaten'!A149,1,2))</f>
        <v>12</v>
      </c>
      <c r="B176" s="17" t="str">
        <f>VLOOKUP(tab_getrennt[[#This Row],[Bereichsziffer]],tab_Produktplan[],2,FALSE)</f>
        <v>Sicherheit und Ordnung</v>
      </c>
      <c r="C176" s="17" t="str">
        <f>IF(LEN('Produktplan Stammdaten'!A149)&lt;3,"",MID('Produktplan Stammdaten'!A149,1,5))</f>
        <v>12.24</v>
      </c>
      <c r="D176" s="17" t="str">
        <f>IF(tab_getrennt[[#This Row],[Gruppenziffer]]="","",VLOOKUP(tab_getrennt[[#This Row],[Gruppenziffer]],tab_Produktplan[],2,FALSE))</f>
        <v>Kommunales Grundbuchwesen</v>
      </c>
      <c r="E176" s="17" t="str">
        <f>IF(LEN('Produktplan Stammdaten'!A149)&lt;8,"",MID('Produktplan Stammdaten'!A149,1,8))</f>
        <v>12.24.03</v>
      </c>
      <c r="F176" s="17" t="str">
        <f>IF(tab_getrennt[[#This Row],[Produktziffer]]="","",VLOOKUP(tab_getrennt[[#This Row],[Produktziffer]],tab_Produktplan[],2,FALSE))</f>
        <v>Beratungen in allen Grundbuchangelegenheiten</v>
      </c>
      <c r="G176" s="17" t="str">
        <f>IF(LEN('Produktplan Stammdaten'!A149)&lt;9,"",MID('Produktplan Stammdaten'!A149,1,11))</f>
        <v/>
      </c>
      <c r="H176" s="17" t="str">
        <f>IF(tab_getrennt[[#This Row],[Unterproduktziffer]]="","",VLOOKUP(MID('Produktplan Stammdaten'!A149,1,11),tab_Produktplan[],2,FALSE))</f>
        <v/>
      </c>
      <c r="I176" s="25" t="str">
        <f>IF('Produktplan Stammdaten'!C149="","",'Produktplan Stammdaten'!C149)</f>
        <v>x</v>
      </c>
    </row>
    <row r="177" spans="1:9" x14ac:dyDescent="0.2">
      <c r="A177" s="17" t="str">
        <f>IF('Produktplan Stammdaten'!A150="","",MID('Produktplan Stammdaten'!A150,1,2))</f>
        <v>12</v>
      </c>
      <c r="B177" s="17" t="str">
        <f>VLOOKUP(tab_getrennt[[#This Row],[Bereichsziffer]],tab_Produktplan[],2,FALSE)</f>
        <v>Sicherheit und Ordnung</v>
      </c>
      <c r="C177" s="17" t="str">
        <f>IF(LEN('Produktplan Stammdaten'!A150)&lt;3,"",MID('Produktplan Stammdaten'!A150,1,5))</f>
        <v>12.24</v>
      </c>
      <c r="D177" s="17" t="str">
        <f>IF(tab_getrennt[[#This Row],[Gruppenziffer]]="","",VLOOKUP(tab_getrennt[[#This Row],[Gruppenziffer]],tab_Produktplan[],2,FALSE))</f>
        <v>Kommunales Grundbuchwesen</v>
      </c>
      <c r="E177" s="17" t="str">
        <f>IF(LEN('Produktplan Stammdaten'!A150)&lt;8,"",MID('Produktplan Stammdaten'!A150,1,8))</f>
        <v>12.24.04</v>
      </c>
      <c r="F177" s="17" t="str">
        <f>IF(tab_getrennt[[#This Row],[Produktziffer]]="","",VLOOKUP(tab_getrennt[[#This Row],[Produktziffer]],tab_Produktplan[],2,FALSE))</f>
        <v>Grundbuchbearbeitung und Vollzug</v>
      </c>
      <c r="G177" s="17" t="str">
        <f>IF(LEN('Produktplan Stammdaten'!A150)&lt;9,"",MID('Produktplan Stammdaten'!A150,1,11))</f>
        <v/>
      </c>
      <c r="H177" s="17" t="str">
        <f>IF(tab_getrennt[[#This Row],[Unterproduktziffer]]="","",VLOOKUP(MID('Produktplan Stammdaten'!A150,1,11),tab_Produktplan[],2,FALSE))</f>
        <v/>
      </c>
      <c r="I177" s="25" t="str">
        <f>IF('Produktplan Stammdaten'!C150="","",'Produktplan Stammdaten'!C150)</f>
        <v>x</v>
      </c>
    </row>
    <row r="178" spans="1:9" x14ac:dyDescent="0.2">
      <c r="A178" s="17" t="str">
        <f>IF('Produktplan Stammdaten'!A151="","",MID('Produktplan Stammdaten'!A151,1,2))</f>
        <v>12</v>
      </c>
      <c r="B178" s="17" t="str">
        <f>VLOOKUP(tab_getrennt[[#This Row],[Bereichsziffer]],tab_Produktplan[],2,FALSE)</f>
        <v>Sicherheit und Ordnung</v>
      </c>
      <c r="C178" s="17" t="str">
        <f>IF(LEN('Produktplan Stammdaten'!A151)&lt;3,"",MID('Produktplan Stammdaten'!A151,1,5))</f>
        <v>12.25</v>
      </c>
      <c r="D178" s="17" t="str">
        <f>IF(tab_getrennt[[#This Row],[Gruppenziffer]]="","",VLOOKUP(tab_getrennt[[#This Row],[Gruppenziffer]],tab_Produktplan[],2,FALSE))</f>
        <v>Sozialversicherung</v>
      </c>
      <c r="E178" s="17" t="str">
        <f>IF(LEN('Produktplan Stammdaten'!A151)&lt;8,"",MID('Produktplan Stammdaten'!A151,1,8))</f>
        <v/>
      </c>
      <c r="F178" s="17" t="str">
        <f>IF(tab_getrennt[[#This Row],[Produktziffer]]="","",VLOOKUP(tab_getrennt[[#This Row],[Produktziffer]],tab_Produktplan[],2,FALSE))</f>
        <v/>
      </c>
      <c r="G178" s="17" t="str">
        <f>IF(LEN('Produktplan Stammdaten'!A151)&lt;9,"",MID('Produktplan Stammdaten'!A151,1,11))</f>
        <v/>
      </c>
      <c r="H178" s="17" t="str">
        <f>IF(tab_getrennt[[#This Row],[Unterproduktziffer]]="","",VLOOKUP(MID('Produktplan Stammdaten'!A151,1,11),tab_Produktplan[],2,FALSE))</f>
        <v/>
      </c>
      <c r="I178" s="25" t="str">
        <f>IF('Produktplan Stammdaten'!C151="","",'Produktplan Stammdaten'!C151)</f>
        <v>x</v>
      </c>
    </row>
    <row r="179" spans="1:9" ht="25.5" x14ac:dyDescent="0.2">
      <c r="A179" s="17" t="str">
        <f>IF('Produktplan Stammdaten'!A152="","",MID('Produktplan Stammdaten'!A152,1,2))</f>
        <v>12</v>
      </c>
      <c r="B179" s="17" t="str">
        <f>VLOOKUP(tab_getrennt[[#This Row],[Bereichsziffer]],tab_Produktplan[],2,FALSE)</f>
        <v>Sicherheit und Ordnung</v>
      </c>
      <c r="C179" s="17" t="str">
        <f>IF(LEN('Produktplan Stammdaten'!A152)&lt;3,"",MID('Produktplan Stammdaten'!A152,1,5))</f>
        <v>12.25</v>
      </c>
      <c r="D179" s="17" t="str">
        <f>IF(tab_getrennt[[#This Row],[Gruppenziffer]]="","",VLOOKUP(tab_getrennt[[#This Row],[Gruppenziffer]],tab_Produktplan[],2,FALSE))</f>
        <v>Sozialversicherung</v>
      </c>
      <c r="E179" s="17" t="str">
        <f>IF(LEN('Produktplan Stammdaten'!A152)&lt;8,"",MID('Produktplan Stammdaten'!A152,1,8))</f>
        <v>12.25.01</v>
      </c>
      <c r="F179" s="17" t="str">
        <f>IF(tab_getrennt[[#This Row],[Produktziffer]]="","",VLOOKUP(tab_getrennt[[#This Row],[Produktziffer]],tab_Produktplan[],2,FALSE))</f>
        <v>Bearbeitung von Sozialversicherungsangelegenheiten</v>
      </c>
      <c r="G179" s="17" t="str">
        <f>IF(LEN('Produktplan Stammdaten'!A152)&lt;9,"",MID('Produktplan Stammdaten'!A152,1,11))</f>
        <v/>
      </c>
      <c r="H179" s="17" t="str">
        <f>IF(tab_getrennt[[#This Row],[Unterproduktziffer]]="","",VLOOKUP(MID('Produktplan Stammdaten'!A152,1,11),tab_Produktplan[],2,FALSE))</f>
        <v/>
      </c>
      <c r="I179" s="25" t="str">
        <f>IF('Produktplan Stammdaten'!C152="","",'Produktplan Stammdaten'!C152)</f>
        <v>x</v>
      </c>
    </row>
    <row r="180" spans="1:9" x14ac:dyDescent="0.2">
      <c r="A180" s="17" t="str">
        <f>IF('Produktplan Stammdaten'!A153="","",MID('Produktplan Stammdaten'!A153,1,2))</f>
        <v>12</v>
      </c>
      <c r="B180" s="17" t="str">
        <f>VLOOKUP(tab_getrennt[[#This Row],[Bereichsziffer]],tab_Produktplan[],2,FALSE)</f>
        <v>Sicherheit und Ordnung</v>
      </c>
      <c r="C180" s="17" t="str">
        <f>IF(LEN('Produktplan Stammdaten'!A153)&lt;3,"",MID('Produktplan Stammdaten'!A153,1,5))</f>
        <v>12.25</v>
      </c>
      <c r="D180" s="17" t="str">
        <f>IF(tab_getrennt[[#This Row],[Gruppenziffer]]="","",VLOOKUP(tab_getrennt[[#This Row],[Gruppenziffer]],tab_Produktplan[],2,FALSE))</f>
        <v>Sozialversicherung</v>
      </c>
      <c r="E180" s="17" t="str">
        <f>IF(LEN('Produktplan Stammdaten'!A153)&lt;8,"",MID('Produktplan Stammdaten'!A153,1,8))</f>
        <v>12.25.02</v>
      </c>
      <c r="F180" s="17" t="str">
        <f>IF(tab_getrennt[[#This Row],[Produktziffer]]="","",VLOOKUP(tab_getrennt[[#This Row],[Produktziffer]],tab_Produktplan[],2,FALSE))</f>
        <v>Leistungen als Versicherungsamt</v>
      </c>
      <c r="G180" s="17" t="str">
        <f>IF(LEN('Produktplan Stammdaten'!A153)&lt;9,"",MID('Produktplan Stammdaten'!A153,1,11))</f>
        <v/>
      </c>
      <c r="H180" s="17" t="str">
        <f>IF(tab_getrennt[[#This Row],[Unterproduktziffer]]="","",VLOOKUP(MID('Produktplan Stammdaten'!A153,1,11),tab_Produktplan[],2,FALSE))</f>
        <v/>
      </c>
      <c r="I180" s="25" t="str">
        <f>IF('Produktplan Stammdaten'!C153="","",'Produktplan Stammdaten'!C153)</f>
        <v>x</v>
      </c>
    </row>
    <row r="181" spans="1:9" ht="38.25" x14ac:dyDescent="0.2">
      <c r="A181" s="17" t="str">
        <f>IF('Produktplan Stammdaten'!A154="","",MID('Produktplan Stammdaten'!A154,1,2))</f>
        <v>12</v>
      </c>
      <c r="B181" s="17" t="str">
        <f>VLOOKUP(tab_getrennt[[#This Row],[Bereichsziffer]],tab_Produktplan[],2,FALSE)</f>
        <v>Sicherheit und Ordnung</v>
      </c>
      <c r="C181" s="17" t="str">
        <f>IF(LEN('Produktplan Stammdaten'!A154)&lt;3,"",MID('Produktplan Stammdaten'!A154,1,5))</f>
        <v>12.26</v>
      </c>
      <c r="D181" s="17" t="str">
        <f>IF(tab_getrennt[[#This Row],[Gruppenziffer]]="","",VLOOKUP(tab_getrennt[[#This Row],[Gruppenziffer]],tab_Produktplan[],2,FALSE))</f>
        <v>Verbraucherschutz, Lebensmittelüberwachung, Veterinärwesen und Ernährung</v>
      </c>
      <c r="E181" s="17" t="str">
        <f>IF(LEN('Produktplan Stammdaten'!A154)&lt;8,"",MID('Produktplan Stammdaten'!A154,1,8))</f>
        <v/>
      </c>
      <c r="F181" s="17" t="str">
        <f>IF(tab_getrennt[[#This Row],[Produktziffer]]="","",VLOOKUP(tab_getrennt[[#This Row],[Produktziffer]],tab_Produktplan[],2,FALSE))</f>
        <v/>
      </c>
      <c r="G181" s="17" t="str">
        <f>IF(LEN('Produktplan Stammdaten'!A154)&lt;9,"",MID('Produktplan Stammdaten'!A154,1,11))</f>
        <v/>
      </c>
      <c r="H181" s="17" t="str">
        <f>IF(tab_getrennt[[#This Row],[Unterproduktziffer]]="","",VLOOKUP(MID('Produktplan Stammdaten'!A154,1,11),tab_Produktplan[],2,FALSE))</f>
        <v/>
      </c>
      <c r="I181" s="25" t="str">
        <f>IF('Produktplan Stammdaten'!C154="","",'Produktplan Stammdaten'!C154)</f>
        <v>x</v>
      </c>
    </row>
    <row r="182" spans="1:9" ht="38.25" x14ac:dyDescent="0.2">
      <c r="A182" s="17" t="str">
        <f>IF('Produktplan Stammdaten'!A155="","",MID('Produktplan Stammdaten'!A155,1,2))</f>
        <v>12</v>
      </c>
      <c r="B182" s="17" t="str">
        <f>VLOOKUP(tab_getrennt[[#This Row],[Bereichsziffer]],tab_Produktplan[],2,FALSE)</f>
        <v>Sicherheit und Ordnung</v>
      </c>
      <c r="C182" s="17" t="str">
        <f>IF(LEN('Produktplan Stammdaten'!A155)&lt;3,"",MID('Produktplan Stammdaten'!A155,1,5))</f>
        <v>12.26</v>
      </c>
      <c r="D182" s="17" t="str">
        <f>IF(tab_getrennt[[#This Row],[Gruppenziffer]]="","",VLOOKUP(tab_getrennt[[#This Row],[Gruppenziffer]],tab_Produktplan[],2,FALSE))</f>
        <v>Verbraucherschutz, Lebensmittelüberwachung, Veterinärwesen und Ernährung</v>
      </c>
      <c r="E182" s="17" t="str">
        <f>IF(LEN('Produktplan Stammdaten'!A155)&lt;8,"",MID('Produktplan Stammdaten'!A155,1,8))</f>
        <v>12.26.01</v>
      </c>
      <c r="F182" s="17" t="str">
        <f>IF(tab_getrennt[[#This Row],[Produktziffer]]="","",VLOOKUP(tab_getrennt[[#This Row],[Produktziffer]],tab_Produktplan[],2,FALSE))</f>
        <v>Betriebskontrollen</v>
      </c>
      <c r="G182" s="17" t="str">
        <f>IF(LEN('Produktplan Stammdaten'!A155)&lt;9,"",MID('Produktplan Stammdaten'!A155,1,11))</f>
        <v/>
      </c>
      <c r="H182" s="17" t="str">
        <f>IF(tab_getrennt[[#This Row],[Unterproduktziffer]]="","",VLOOKUP(MID('Produktplan Stammdaten'!A155,1,11),tab_Produktplan[],2,FALSE))</f>
        <v/>
      </c>
      <c r="I182" s="25" t="str">
        <f>IF('Produktplan Stammdaten'!C155="","",'Produktplan Stammdaten'!C155)</f>
        <v>x</v>
      </c>
    </row>
    <row r="183" spans="1:9" ht="38.25" x14ac:dyDescent="0.2">
      <c r="A183" s="17" t="str">
        <f>IF('Produktplan Stammdaten'!A156="","",MID('Produktplan Stammdaten'!A156,1,2))</f>
        <v>12</v>
      </c>
      <c r="B183" s="17" t="str">
        <f>VLOOKUP(tab_getrennt[[#This Row],[Bereichsziffer]],tab_Produktplan[],2,FALSE)</f>
        <v>Sicherheit und Ordnung</v>
      </c>
      <c r="C183" s="17" t="str">
        <f>IF(LEN('Produktplan Stammdaten'!A156)&lt;3,"",MID('Produktplan Stammdaten'!A156,1,5))</f>
        <v>12.26</v>
      </c>
      <c r="D183" s="17" t="str">
        <f>IF(tab_getrennt[[#This Row],[Gruppenziffer]]="","",VLOOKUP(tab_getrennt[[#This Row],[Gruppenziffer]],tab_Produktplan[],2,FALSE))</f>
        <v>Verbraucherschutz, Lebensmittelüberwachung, Veterinärwesen und Ernährung</v>
      </c>
      <c r="E183" s="17" t="str">
        <f>IF(LEN('Produktplan Stammdaten'!A156)&lt;8,"",MID('Produktplan Stammdaten'!A156,1,8))</f>
        <v>12.26.02</v>
      </c>
      <c r="F183" s="17" t="str">
        <f>IF(tab_getrennt[[#This Row],[Produktziffer]]="","",VLOOKUP(tab_getrennt[[#This Row],[Produktziffer]],tab_Produktplan[],2,FALSE))</f>
        <v>Probenahme</v>
      </c>
      <c r="G183" s="17" t="str">
        <f>IF(LEN('Produktplan Stammdaten'!A156)&lt;9,"",MID('Produktplan Stammdaten'!A156,1,11))</f>
        <v/>
      </c>
      <c r="H183" s="17" t="str">
        <f>IF(tab_getrennt[[#This Row],[Unterproduktziffer]]="","",VLOOKUP(MID('Produktplan Stammdaten'!A156,1,11),tab_Produktplan[],2,FALSE))</f>
        <v/>
      </c>
      <c r="I183" s="25" t="str">
        <f>IF('Produktplan Stammdaten'!C156="","",'Produktplan Stammdaten'!C156)</f>
        <v>x</v>
      </c>
    </row>
    <row r="184" spans="1:9" ht="38.25" x14ac:dyDescent="0.2">
      <c r="A184" s="17" t="str">
        <f>IF('Produktplan Stammdaten'!A157="","",MID('Produktplan Stammdaten'!A157,1,2))</f>
        <v>12</v>
      </c>
      <c r="B184" s="17" t="str">
        <f>VLOOKUP(tab_getrennt[[#This Row],[Bereichsziffer]],tab_Produktplan[],2,FALSE)</f>
        <v>Sicherheit und Ordnung</v>
      </c>
      <c r="C184" s="17" t="str">
        <f>IF(LEN('Produktplan Stammdaten'!A157)&lt;3,"",MID('Produktplan Stammdaten'!A157,1,5))</f>
        <v>12.26</v>
      </c>
      <c r="D184" s="17" t="str">
        <f>IF(tab_getrennt[[#This Row],[Gruppenziffer]]="","",VLOOKUP(tab_getrennt[[#This Row],[Gruppenziffer]],tab_Produktplan[],2,FALSE))</f>
        <v>Verbraucherschutz, Lebensmittelüberwachung, Veterinärwesen und Ernährung</v>
      </c>
      <c r="E184" s="17" t="str">
        <f>IF(LEN('Produktplan Stammdaten'!A157)&lt;8,"",MID('Produktplan Stammdaten'!A157,1,8))</f>
        <v>12.26.03</v>
      </c>
      <c r="F184" s="17" t="str">
        <f>IF(tab_getrennt[[#This Row],[Produktziffer]]="","",VLOOKUP(tab_getrennt[[#This Row],[Produktziffer]],tab_Produktplan[],2,FALSE))</f>
        <v>Überwachung der Fleischhygiene</v>
      </c>
      <c r="G184" s="17" t="str">
        <f>IF(LEN('Produktplan Stammdaten'!A157)&lt;9,"",MID('Produktplan Stammdaten'!A157,1,11))</f>
        <v/>
      </c>
      <c r="H184" s="17" t="str">
        <f>IF(tab_getrennt[[#This Row],[Unterproduktziffer]]="","",VLOOKUP(MID('Produktplan Stammdaten'!A157,1,11),tab_Produktplan[],2,FALSE))</f>
        <v/>
      </c>
      <c r="I184" s="25" t="str">
        <f>IF('Produktplan Stammdaten'!C157="","",'Produktplan Stammdaten'!C157)</f>
        <v>x</v>
      </c>
    </row>
    <row r="185" spans="1:9" ht="38.25" x14ac:dyDescent="0.2">
      <c r="A185" s="17" t="str">
        <f>IF('Produktplan Stammdaten'!A158="","",MID('Produktplan Stammdaten'!A158,1,2))</f>
        <v>12</v>
      </c>
      <c r="B185" s="17" t="str">
        <f>VLOOKUP(tab_getrennt[[#This Row],[Bereichsziffer]],tab_Produktplan[],2,FALSE)</f>
        <v>Sicherheit und Ordnung</v>
      </c>
      <c r="C185" s="17" t="str">
        <f>IF(LEN('Produktplan Stammdaten'!A158)&lt;3,"",MID('Produktplan Stammdaten'!A158,1,5))</f>
        <v>12.26</v>
      </c>
      <c r="D185" s="17" t="str">
        <f>IF(tab_getrennt[[#This Row],[Gruppenziffer]]="","",VLOOKUP(tab_getrennt[[#This Row],[Gruppenziffer]],tab_Produktplan[],2,FALSE))</f>
        <v>Verbraucherschutz, Lebensmittelüberwachung, Veterinärwesen und Ernährung</v>
      </c>
      <c r="E185" s="17" t="str">
        <f>IF(LEN('Produktplan Stammdaten'!A158)&lt;8,"",MID('Produktplan Stammdaten'!A158,1,8))</f>
        <v>12.26.04</v>
      </c>
      <c r="F185" s="17" t="str">
        <f>IF(tab_getrennt[[#This Row],[Produktziffer]]="","",VLOOKUP(tab_getrennt[[#This Row],[Produktziffer]],tab_Produktplan[],2,FALSE))</f>
        <v>Tiergesundheit und Tierkörperentsorgung</v>
      </c>
      <c r="G185" s="17" t="str">
        <f>IF(LEN('Produktplan Stammdaten'!A158)&lt;9,"",MID('Produktplan Stammdaten'!A158,1,11))</f>
        <v/>
      </c>
      <c r="H185" s="17" t="str">
        <f>IF(tab_getrennt[[#This Row],[Unterproduktziffer]]="","",VLOOKUP(MID('Produktplan Stammdaten'!A158,1,11),tab_Produktplan[],2,FALSE))</f>
        <v/>
      </c>
      <c r="I185" s="25" t="str">
        <f>IF('Produktplan Stammdaten'!C158="","",'Produktplan Stammdaten'!C158)</f>
        <v>x</v>
      </c>
    </row>
    <row r="186" spans="1:9" ht="38.25" x14ac:dyDescent="0.2">
      <c r="A186" s="17" t="str">
        <f>IF('Produktplan Stammdaten'!A159="","",MID('Produktplan Stammdaten'!A159,1,2))</f>
        <v>12</v>
      </c>
      <c r="B186" s="17" t="str">
        <f>VLOOKUP(tab_getrennt[[#This Row],[Bereichsziffer]],tab_Produktplan[],2,FALSE)</f>
        <v>Sicherheit und Ordnung</v>
      </c>
      <c r="C186" s="17" t="str">
        <f>IF(LEN('Produktplan Stammdaten'!A159)&lt;3,"",MID('Produktplan Stammdaten'!A159,1,5))</f>
        <v>12.26</v>
      </c>
      <c r="D186" s="17" t="str">
        <f>IF(tab_getrennt[[#This Row],[Gruppenziffer]]="","",VLOOKUP(tab_getrennt[[#This Row],[Gruppenziffer]],tab_Produktplan[],2,FALSE))</f>
        <v>Verbraucherschutz, Lebensmittelüberwachung, Veterinärwesen und Ernährung</v>
      </c>
      <c r="E186" s="17" t="str">
        <f>IF(LEN('Produktplan Stammdaten'!A159)&lt;8,"",MID('Produktplan Stammdaten'!A159,1,8))</f>
        <v>12.26.05</v>
      </c>
      <c r="F186" s="17" t="str">
        <f>IF(tab_getrennt[[#This Row],[Produktziffer]]="","",VLOOKUP(tab_getrennt[[#This Row],[Produktziffer]],tab_Produktplan[],2,FALSE))</f>
        <v>Tierarzneimittelüberwachung</v>
      </c>
      <c r="G186" s="17" t="str">
        <f>IF(LEN('Produktplan Stammdaten'!A159)&lt;9,"",MID('Produktplan Stammdaten'!A159,1,11))</f>
        <v/>
      </c>
      <c r="H186" s="17" t="str">
        <f>IF(tab_getrennt[[#This Row],[Unterproduktziffer]]="","",VLOOKUP(MID('Produktplan Stammdaten'!A159,1,11),tab_Produktplan[],2,FALSE))</f>
        <v/>
      </c>
      <c r="I186" s="25" t="str">
        <f>IF('Produktplan Stammdaten'!C159="","",'Produktplan Stammdaten'!C159)</f>
        <v>x</v>
      </c>
    </row>
    <row r="187" spans="1:9" ht="38.25" x14ac:dyDescent="0.2">
      <c r="A187" s="17" t="str">
        <f>IF('Produktplan Stammdaten'!A160="","",MID('Produktplan Stammdaten'!A160,1,2))</f>
        <v>12</v>
      </c>
      <c r="B187" s="17" t="str">
        <f>VLOOKUP(tab_getrennt[[#This Row],[Bereichsziffer]],tab_Produktplan[],2,FALSE)</f>
        <v>Sicherheit und Ordnung</v>
      </c>
      <c r="C187" s="17" t="str">
        <f>IF(LEN('Produktplan Stammdaten'!A160)&lt;3,"",MID('Produktplan Stammdaten'!A160,1,5))</f>
        <v>12.26</v>
      </c>
      <c r="D187" s="17" t="str">
        <f>IF(tab_getrennt[[#This Row],[Gruppenziffer]]="","",VLOOKUP(tab_getrennt[[#This Row],[Gruppenziffer]],tab_Produktplan[],2,FALSE))</f>
        <v>Verbraucherschutz, Lebensmittelüberwachung, Veterinärwesen und Ernährung</v>
      </c>
      <c r="E187" s="17" t="str">
        <f>IF(LEN('Produktplan Stammdaten'!A160)&lt;8,"",MID('Produktplan Stammdaten'!A160,1,8))</f>
        <v>12.26.06</v>
      </c>
      <c r="F187" s="17" t="str">
        <f>IF(tab_getrennt[[#This Row],[Produktziffer]]="","",VLOOKUP(tab_getrennt[[#This Row],[Produktziffer]],tab_Produktplan[],2,FALSE))</f>
        <v>Allgemeiner Tierschutz</v>
      </c>
      <c r="G187" s="17" t="str">
        <f>IF(LEN('Produktplan Stammdaten'!A160)&lt;9,"",MID('Produktplan Stammdaten'!A160,1,11))</f>
        <v/>
      </c>
      <c r="H187" s="17" t="str">
        <f>IF(tab_getrennt[[#This Row],[Unterproduktziffer]]="","",VLOOKUP(MID('Produktplan Stammdaten'!A160,1,11),tab_Produktplan[],2,FALSE))</f>
        <v/>
      </c>
      <c r="I187" s="25" t="str">
        <f>IF('Produktplan Stammdaten'!C160="","",'Produktplan Stammdaten'!C160)</f>
        <v>x</v>
      </c>
    </row>
    <row r="188" spans="1:9" ht="38.25" x14ac:dyDescent="0.2">
      <c r="A188" s="17" t="str">
        <f>IF('Produktplan Stammdaten'!A161="","",MID('Produktplan Stammdaten'!A161,1,2))</f>
        <v>12</v>
      </c>
      <c r="B188" s="17" t="str">
        <f>VLOOKUP(tab_getrennt[[#This Row],[Bereichsziffer]],tab_Produktplan[],2,FALSE)</f>
        <v>Sicherheit und Ordnung</v>
      </c>
      <c r="C188" s="17" t="str">
        <f>IF(LEN('Produktplan Stammdaten'!A161)&lt;3,"",MID('Produktplan Stammdaten'!A161,1,5))</f>
        <v>12.26</v>
      </c>
      <c r="D188" s="17" t="str">
        <f>IF(tab_getrennt[[#This Row],[Gruppenziffer]]="","",VLOOKUP(tab_getrennt[[#This Row],[Gruppenziffer]],tab_Produktplan[],2,FALSE))</f>
        <v>Verbraucherschutz, Lebensmittelüberwachung, Veterinärwesen und Ernährung</v>
      </c>
      <c r="E188" s="17" t="str">
        <f>IF(LEN('Produktplan Stammdaten'!A161)&lt;8,"",MID('Produktplan Stammdaten'!A161,1,8))</f>
        <v>12.26.07</v>
      </c>
      <c r="F188" s="17" t="str">
        <f>IF(tab_getrennt[[#This Row],[Produktziffer]]="","",VLOOKUP(tab_getrennt[[#This Row],[Produktziffer]],tab_Produktplan[],2,FALSE))</f>
        <v>Schutz von Tieren im Rahmen von Tierversuchen</v>
      </c>
      <c r="G188" s="17" t="str">
        <f>IF(LEN('Produktplan Stammdaten'!A161)&lt;9,"",MID('Produktplan Stammdaten'!A161,1,11))</f>
        <v/>
      </c>
      <c r="H188" s="17" t="str">
        <f>IF(tab_getrennt[[#This Row],[Unterproduktziffer]]="","",VLOOKUP(MID('Produktplan Stammdaten'!A161,1,11),tab_Produktplan[],2,FALSE))</f>
        <v/>
      </c>
      <c r="I188" s="25" t="str">
        <f>IF('Produktplan Stammdaten'!C161="","",'Produktplan Stammdaten'!C161)</f>
        <v>x</v>
      </c>
    </row>
    <row r="189" spans="1:9" ht="38.25" x14ac:dyDescent="0.2">
      <c r="A189" s="17" t="str">
        <f>IF('Produktplan Stammdaten'!A162="","",MID('Produktplan Stammdaten'!A162,1,2))</f>
        <v>12</v>
      </c>
      <c r="B189" s="17" t="str">
        <f>VLOOKUP(tab_getrennt[[#This Row],[Bereichsziffer]],tab_Produktplan[],2,FALSE)</f>
        <v>Sicherheit und Ordnung</v>
      </c>
      <c r="C189" s="17" t="str">
        <f>IF(LEN('Produktplan Stammdaten'!A162)&lt;3,"",MID('Produktplan Stammdaten'!A162,1,5))</f>
        <v>12.26</v>
      </c>
      <c r="D189" s="17" t="str">
        <f>IF(tab_getrennt[[#This Row],[Gruppenziffer]]="","",VLOOKUP(tab_getrennt[[#This Row],[Gruppenziffer]],tab_Produktplan[],2,FALSE))</f>
        <v>Verbraucherschutz, Lebensmittelüberwachung, Veterinärwesen und Ernährung</v>
      </c>
      <c r="E189" s="17" t="str">
        <f>IF(LEN('Produktplan Stammdaten'!A162)&lt;8,"",MID('Produktplan Stammdaten'!A162,1,8))</f>
        <v>12.26.08</v>
      </c>
      <c r="F189" s="17" t="str">
        <f>IF(tab_getrennt[[#This Row],[Produktziffer]]="","",VLOOKUP(tab_getrennt[[#This Row],[Produktziffer]],tab_Produktplan[],2,FALSE))</f>
        <v>Ernährungs- und Verbraucherinformation</v>
      </c>
      <c r="G189" s="17" t="str">
        <f>IF(LEN('Produktplan Stammdaten'!A162)&lt;9,"",MID('Produktplan Stammdaten'!A162,1,11))</f>
        <v/>
      </c>
      <c r="H189" s="17" t="str">
        <f>IF(tab_getrennt[[#This Row],[Unterproduktziffer]]="","",VLOOKUP(MID('Produktplan Stammdaten'!A162,1,11),tab_Produktplan[],2,FALSE))</f>
        <v/>
      </c>
      <c r="I189" s="25" t="str">
        <f>IF('Produktplan Stammdaten'!C162="","",'Produktplan Stammdaten'!C162)</f>
        <v>x</v>
      </c>
    </row>
    <row r="190" spans="1:9" x14ac:dyDescent="0.2">
      <c r="A190" s="17" t="str">
        <f>IF('Produktplan Stammdaten'!A163="","",MID('Produktplan Stammdaten'!A163,1,2))</f>
        <v>12</v>
      </c>
      <c r="B190" s="17" t="str">
        <f>VLOOKUP(tab_getrennt[[#This Row],[Bereichsziffer]],tab_Produktplan[],2,FALSE)</f>
        <v>Sicherheit und Ordnung</v>
      </c>
      <c r="C190" s="17" t="str">
        <f>IF(LEN('Produktplan Stammdaten'!A163)&lt;3,"",MID('Produktplan Stammdaten'!A163,1,5))</f>
        <v>12.60</v>
      </c>
      <c r="D190" s="17" t="str">
        <f>IF(tab_getrennt[[#This Row],[Gruppenziffer]]="","",VLOOKUP(tab_getrennt[[#This Row],[Gruppenziffer]],tab_Produktplan[],2,FALSE))</f>
        <v>Brandschutz</v>
      </c>
      <c r="E190" s="17" t="str">
        <f>IF(LEN('Produktplan Stammdaten'!A163)&lt;8,"",MID('Produktplan Stammdaten'!A163,1,8))</f>
        <v/>
      </c>
      <c r="F190" s="17" t="str">
        <f>IF(tab_getrennt[[#This Row],[Produktziffer]]="","",VLOOKUP(tab_getrennt[[#This Row],[Produktziffer]],tab_Produktplan[],2,FALSE))</f>
        <v/>
      </c>
      <c r="G190" s="17" t="str">
        <f>IF(LEN('Produktplan Stammdaten'!A163)&lt;9,"",MID('Produktplan Stammdaten'!A163,1,11))</f>
        <v/>
      </c>
      <c r="H190" s="17" t="str">
        <f>IF(tab_getrennt[[#This Row],[Unterproduktziffer]]="","",VLOOKUP(MID('Produktplan Stammdaten'!A163,1,11),tab_Produktplan[],2,FALSE))</f>
        <v/>
      </c>
      <c r="I190" s="25" t="str">
        <f>IF('Produktplan Stammdaten'!C163="","",'Produktplan Stammdaten'!C163)</f>
        <v>x</v>
      </c>
    </row>
    <row r="191" spans="1:9" ht="25.5" x14ac:dyDescent="0.2">
      <c r="A191" s="17" t="str">
        <f>IF('Produktplan Stammdaten'!A164="","",MID('Produktplan Stammdaten'!A164,1,2))</f>
        <v>12</v>
      </c>
      <c r="B191" s="17" t="str">
        <f>VLOOKUP(tab_getrennt[[#This Row],[Bereichsziffer]],tab_Produktplan[],2,FALSE)</f>
        <v>Sicherheit und Ordnung</v>
      </c>
      <c r="C191" s="17" t="str">
        <f>IF(LEN('Produktplan Stammdaten'!A164)&lt;3,"",MID('Produktplan Stammdaten'!A164,1,5))</f>
        <v>12.60</v>
      </c>
      <c r="D191" s="17" t="str">
        <f>IF(tab_getrennt[[#This Row],[Gruppenziffer]]="","",VLOOKUP(tab_getrennt[[#This Row],[Gruppenziffer]],tab_Produktplan[],2,FALSE))</f>
        <v>Brandschutz</v>
      </c>
      <c r="E191" s="17" t="str">
        <f>IF(LEN('Produktplan Stammdaten'!A164)&lt;8,"",MID('Produktplan Stammdaten'!A164,1,8))</f>
        <v>12.60.01</v>
      </c>
      <c r="F191" s="17" t="str">
        <f>IF(tab_getrennt[[#This Row],[Produktziffer]]="","",VLOOKUP(tab_getrennt[[#This Row],[Produktziffer]],tab_Produktplan[],2,FALSE))</f>
        <v>Brandbekämpfung, Technische Hilfeleistung</v>
      </c>
      <c r="G191" s="17" t="str">
        <f>IF(LEN('Produktplan Stammdaten'!A164)&lt;9,"",MID('Produktplan Stammdaten'!A164,1,11))</f>
        <v/>
      </c>
      <c r="H191" s="17" t="str">
        <f>IF(tab_getrennt[[#This Row],[Unterproduktziffer]]="","",VLOOKUP(MID('Produktplan Stammdaten'!A164,1,11),tab_Produktplan[],2,FALSE))</f>
        <v/>
      </c>
      <c r="I191" s="25" t="str">
        <f>IF('Produktplan Stammdaten'!C164="","",'Produktplan Stammdaten'!C164)</f>
        <v>x</v>
      </c>
    </row>
    <row r="192" spans="1:9" x14ac:dyDescent="0.2">
      <c r="A192" s="17" t="str">
        <f>IF('Produktplan Stammdaten'!A165="","",MID('Produktplan Stammdaten'!A165,1,2))</f>
        <v>12</v>
      </c>
      <c r="B192" s="17" t="str">
        <f>VLOOKUP(tab_getrennt[[#This Row],[Bereichsziffer]],tab_Produktplan[],2,FALSE)</f>
        <v>Sicherheit und Ordnung</v>
      </c>
      <c r="C192" s="17" t="str">
        <f>IF(LEN('Produktplan Stammdaten'!A165)&lt;3,"",MID('Produktplan Stammdaten'!A165,1,5))</f>
        <v>12.60</v>
      </c>
      <c r="D192" s="17" t="str">
        <f>IF(tab_getrennt[[#This Row],[Gruppenziffer]]="","",VLOOKUP(tab_getrennt[[#This Row],[Gruppenziffer]],tab_Produktplan[],2,FALSE))</f>
        <v>Brandschutz</v>
      </c>
      <c r="E192" s="17" t="str">
        <f>IF(LEN('Produktplan Stammdaten'!A165)&lt;8,"",MID('Produktplan Stammdaten'!A165,1,8))</f>
        <v>12.60.02</v>
      </c>
      <c r="F192" s="17" t="str">
        <f>IF(tab_getrennt[[#This Row],[Produktziffer]]="","",VLOOKUP(tab_getrennt[[#This Row],[Produktziffer]],tab_Produktplan[],2,FALSE))</f>
        <v>Feuersicherheitswachdienst</v>
      </c>
      <c r="G192" s="17" t="str">
        <f>IF(LEN('Produktplan Stammdaten'!A165)&lt;9,"",MID('Produktplan Stammdaten'!A165,1,11))</f>
        <v/>
      </c>
      <c r="H192" s="17" t="str">
        <f>IF(tab_getrennt[[#This Row],[Unterproduktziffer]]="","",VLOOKUP(MID('Produktplan Stammdaten'!A165,1,11),tab_Produktplan[],2,FALSE))</f>
        <v/>
      </c>
      <c r="I192" s="25" t="str">
        <f>IF('Produktplan Stammdaten'!C165="","",'Produktplan Stammdaten'!C165)</f>
        <v>x</v>
      </c>
    </row>
    <row r="193" spans="1:9" ht="38.25" x14ac:dyDescent="0.2">
      <c r="A193" s="17" t="str">
        <f>IF('Produktplan Stammdaten'!A166="","",MID('Produktplan Stammdaten'!A166,1,2))</f>
        <v>12</v>
      </c>
      <c r="B193" s="17" t="str">
        <f>VLOOKUP(tab_getrennt[[#This Row],[Bereichsziffer]],tab_Produktplan[],2,FALSE)</f>
        <v>Sicherheit und Ordnung</v>
      </c>
      <c r="C193" s="17" t="str">
        <f>IF(LEN('Produktplan Stammdaten'!A166)&lt;3,"",MID('Produktplan Stammdaten'!A166,1,5))</f>
        <v>12.60</v>
      </c>
      <c r="D193" s="17" t="str">
        <f>IF(tab_getrennt[[#This Row],[Gruppenziffer]]="","",VLOOKUP(tab_getrennt[[#This Row],[Gruppenziffer]],tab_Produktplan[],2,FALSE))</f>
        <v>Brandschutz</v>
      </c>
      <c r="E193" s="17" t="str">
        <f>IF(LEN('Produktplan Stammdaten'!A166)&lt;8,"",MID('Produktplan Stammdaten'!A166,1,8))</f>
        <v>12.60.03</v>
      </c>
      <c r="F193" s="17" t="str">
        <f>IF(tab_getrennt[[#This Row],[Produktziffer]]="","",VLOOKUP(tab_getrennt[[#This Row],[Produktziffer]],tab_Produktplan[],2,FALSE))</f>
        <v>Beratungen und Brandverhütungsschauen außerhalb des Bereichs Bauordnungsrecht</v>
      </c>
      <c r="G193" s="17" t="str">
        <f>IF(LEN('Produktplan Stammdaten'!A166)&lt;9,"",MID('Produktplan Stammdaten'!A166,1,11))</f>
        <v/>
      </c>
      <c r="H193" s="17" t="str">
        <f>IF(tab_getrennt[[#This Row],[Unterproduktziffer]]="","",VLOOKUP(MID('Produktplan Stammdaten'!A166,1,11),tab_Produktplan[],2,FALSE))</f>
        <v/>
      </c>
      <c r="I193" s="25" t="str">
        <f>IF('Produktplan Stammdaten'!C166="","",'Produktplan Stammdaten'!C166)</f>
        <v>x</v>
      </c>
    </row>
    <row r="194" spans="1:9" x14ac:dyDescent="0.2">
      <c r="A194" s="17" t="str">
        <f>IF('Produktplan Stammdaten'!A167="","",MID('Produktplan Stammdaten'!A167,1,2))</f>
        <v>12</v>
      </c>
      <c r="B194" s="17" t="str">
        <f>VLOOKUP(tab_getrennt[[#This Row],[Bereichsziffer]],tab_Produktplan[],2,FALSE)</f>
        <v>Sicherheit und Ordnung</v>
      </c>
      <c r="C194" s="17" t="str">
        <f>IF(LEN('Produktplan Stammdaten'!A167)&lt;3,"",MID('Produktplan Stammdaten'!A167,1,5))</f>
        <v>12.60</v>
      </c>
      <c r="D194" s="17" t="str">
        <f>IF(tab_getrennt[[#This Row],[Gruppenziffer]]="","",VLOOKUP(tab_getrennt[[#This Row],[Gruppenziffer]],tab_Produktplan[],2,FALSE))</f>
        <v>Brandschutz</v>
      </c>
      <c r="E194" s="17" t="str">
        <f>IF(LEN('Produktplan Stammdaten'!A167)&lt;8,"",MID('Produktplan Stammdaten'!A167,1,8))</f>
        <v>12.60.04</v>
      </c>
      <c r="F194" s="17" t="str">
        <f>IF(tab_getrennt[[#This Row],[Produktziffer]]="","",VLOOKUP(tab_getrennt[[#This Row],[Produktziffer]],tab_Produktplan[],2,FALSE))</f>
        <v>Brandschutzerziehung und -aufklärung</v>
      </c>
      <c r="G194" s="17" t="str">
        <f>IF(LEN('Produktplan Stammdaten'!A167)&lt;9,"",MID('Produktplan Stammdaten'!A167,1,11))</f>
        <v/>
      </c>
      <c r="H194" s="17" t="str">
        <f>IF(tab_getrennt[[#This Row],[Unterproduktziffer]]="","",VLOOKUP(MID('Produktplan Stammdaten'!A167,1,11),tab_Produktplan[],2,FALSE))</f>
        <v/>
      </c>
      <c r="I194" s="25" t="str">
        <f>IF('Produktplan Stammdaten'!C167="","",'Produktplan Stammdaten'!C167)</f>
        <v>x</v>
      </c>
    </row>
    <row r="195" spans="1:9" x14ac:dyDescent="0.2">
      <c r="A195" s="17" t="str">
        <f>IF('Produktplan Stammdaten'!A168="","",MID('Produktplan Stammdaten'!A168,1,2))</f>
        <v>12</v>
      </c>
      <c r="B195" s="17" t="str">
        <f>VLOOKUP(tab_getrennt[[#This Row],[Bereichsziffer]],tab_Produktplan[],2,FALSE)</f>
        <v>Sicherheit und Ordnung</v>
      </c>
      <c r="C195" s="17" t="str">
        <f>IF(LEN('Produktplan Stammdaten'!A168)&lt;3,"",MID('Produktplan Stammdaten'!A168,1,5))</f>
        <v>12.60</v>
      </c>
      <c r="D195" s="17" t="str">
        <f>IF(tab_getrennt[[#This Row],[Gruppenziffer]]="","",VLOOKUP(tab_getrennt[[#This Row],[Gruppenziffer]],tab_Produktplan[],2,FALSE))</f>
        <v>Brandschutz</v>
      </c>
      <c r="E195" s="17" t="str">
        <f>IF(LEN('Produktplan Stammdaten'!A168)&lt;8,"",MID('Produktplan Stammdaten'!A168,1,8))</f>
        <v>12.60.05</v>
      </c>
      <c r="F195" s="17" t="str">
        <f>IF(tab_getrennt[[#This Row],[Produktziffer]]="","",VLOOKUP(tab_getrennt[[#This Row],[Produktziffer]],tab_Produktplan[],2,FALSE))</f>
        <v>Dienstleistungen für Dritte</v>
      </c>
      <c r="G195" s="17" t="str">
        <f>IF(LEN('Produktplan Stammdaten'!A168)&lt;9,"",MID('Produktplan Stammdaten'!A168,1,11))</f>
        <v/>
      </c>
      <c r="H195" s="17" t="str">
        <f>IF(tab_getrennt[[#This Row],[Unterproduktziffer]]="","",VLOOKUP(MID('Produktplan Stammdaten'!A168,1,11),tab_Produktplan[],2,FALSE))</f>
        <v/>
      </c>
      <c r="I195" s="25" t="str">
        <f>IF('Produktplan Stammdaten'!C168="","",'Produktplan Stammdaten'!C168)</f>
        <v>x</v>
      </c>
    </row>
    <row r="196" spans="1:9" x14ac:dyDescent="0.2">
      <c r="A196" s="17" t="str">
        <f>IF('Produktplan Stammdaten'!A169="","",MID('Produktplan Stammdaten'!A169,1,2))</f>
        <v>12</v>
      </c>
      <c r="B196" s="17" t="str">
        <f>VLOOKUP(tab_getrennt[[#This Row],[Bereichsziffer]],tab_Produktplan[],2,FALSE)</f>
        <v>Sicherheit und Ordnung</v>
      </c>
      <c r="C196" s="17" t="str">
        <f>IF(LEN('Produktplan Stammdaten'!A169)&lt;3,"",MID('Produktplan Stammdaten'!A169,1,5))</f>
        <v>12.70</v>
      </c>
      <c r="D196" s="17" t="str">
        <f>IF(tab_getrennt[[#This Row],[Gruppenziffer]]="","",VLOOKUP(tab_getrennt[[#This Row],[Gruppenziffer]],tab_Produktplan[],2,FALSE))</f>
        <v>Rettungsdienst</v>
      </c>
      <c r="E196" s="17" t="str">
        <f>IF(LEN('Produktplan Stammdaten'!A169)&lt;8,"",MID('Produktplan Stammdaten'!A169,1,8))</f>
        <v/>
      </c>
      <c r="F196" s="17" t="str">
        <f>IF(tab_getrennt[[#This Row],[Produktziffer]]="","",VLOOKUP(tab_getrennt[[#This Row],[Produktziffer]],tab_Produktplan[],2,FALSE))</f>
        <v/>
      </c>
      <c r="G196" s="17" t="str">
        <f>IF(LEN('Produktplan Stammdaten'!A169)&lt;9,"",MID('Produktplan Stammdaten'!A169,1,11))</f>
        <v/>
      </c>
      <c r="H196" s="17" t="str">
        <f>IF(tab_getrennt[[#This Row],[Unterproduktziffer]]="","",VLOOKUP(MID('Produktplan Stammdaten'!A169,1,11),tab_Produktplan[],2,FALSE))</f>
        <v/>
      </c>
      <c r="I196" s="25" t="str">
        <f>IF('Produktplan Stammdaten'!C169="","",'Produktplan Stammdaten'!C169)</f>
        <v>x</v>
      </c>
    </row>
    <row r="197" spans="1:9" x14ac:dyDescent="0.2">
      <c r="A197" s="17" t="str">
        <f>IF('Produktplan Stammdaten'!A170="","",MID('Produktplan Stammdaten'!A170,1,2))</f>
        <v>12</v>
      </c>
      <c r="B197" s="17" t="str">
        <f>VLOOKUP(tab_getrennt[[#This Row],[Bereichsziffer]],tab_Produktplan[],2,FALSE)</f>
        <v>Sicherheit und Ordnung</v>
      </c>
      <c r="C197" s="17" t="str">
        <f>IF(LEN('Produktplan Stammdaten'!A170)&lt;3,"",MID('Produktplan Stammdaten'!A170,1,5))</f>
        <v>12.80</v>
      </c>
      <c r="D197" s="17" t="str">
        <f>IF(tab_getrennt[[#This Row],[Gruppenziffer]]="","",VLOOKUP(tab_getrennt[[#This Row],[Gruppenziffer]],tab_Produktplan[],2,FALSE))</f>
        <v>Katastrophenschutz</v>
      </c>
      <c r="E197" s="17" t="str">
        <f>IF(LEN('Produktplan Stammdaten'!A170)&lt;8,"",MID('Produktplan Stammdaten'!A170,1,8))</f>
        <v/>
      </c>
      <c r="F197" s="17" t="str">
        <f>IF(tab_getrennt[[#This Row],[Produktziffer]]="","",VLOOKUP(tab_getrennt[[#This Row],[Produktziffer]],tab_Produktplan[],2,FALSE))</f>
        <v/>
      </c>
      <c r="G197" s="17" t="str">
        <f>IF(LEN('Produktplan Stammdaten'!A170)&lt;9,"",MID('Produktplan Stammdaten'!A170,1,11))</f>
        <v/>
      </c>
      <c r="H197" s="17" t="str">
        <f>IF(tab_getrennt[[#This Row],[Unterproduktziffer]]="","",VLOOKUP(MID('Produktplan Stammdaten'!A170,1,11),tab_Produktplan[],2,FALSE))</f>
        <v/>
      </c>
      <c r="I197" s="25" t="str">
        <f>IF('Produktplan Stammdaten'!C170="","",'Produktplan Stammdaten'!C170)</f>
        <v>x</v>
      </c>
    </row>
    <row r="198" spans="1:9" x14ac:dyDescent="0.2">
      <c r="A198" s="17" t="str">
        <f>IF('Produktplan Stammdaten'!A171="","",MID('Produktplan Stammdaten'!A171,1,2))</f>
        <v>12</v>
      </c>
      <c r="B198" s="17" t="str">
        <f>VLOOKUP(tab_getrennt[[#This Row],[Bereichsziffer]],tab_Produktplan[],2,FALSE)</f>
        <v>Sicherheit und Ordnung</v>
      </c>
      <c r="C198" s="17" t="str">
        <f>IF(LEN('Produktplan Stammdaten'!A171)&lt;3,"",MID('Produktplan Stammdaten'!A171,1,5))</f>
        <v>12.80</v>
      </c>
      <c r="D198" s="17" t="str">
        <f>IF(tab_getrennt[[#This Row],[Gruppenziffer]]="","",VLOOKUP(tab_getrennt[[#This Row],[Gruppenziffer]],tab_Produktplan[],2,FALSE))</f>
        <v>Katastrophenschutz</v>
      </c>
      <c r="E198" s="17" t="str">
        <f>IF(LEN('Produktplan Stammdaten'!A171)&lt;8,"",MID('Produktplan Stammdaten'!A171,1,8))</f>
        <v>12.80.01</v>
      </c>
      <c r="F198" s="17" t="str">
        <f>IF(tab_getrennt[[#This Row],[Produktziffer]]="","",VLOOKUP(tab_getrennt[[#This Row],[Produktziffer]],tab_Produktplan[],2,FALSE))</f>
        <v>Katastrophenabwehr</v>
      </c>
      <c r="G198" s="17" t="str">
        <f>IF(LEN('Produktplan Stammdaten'!A171)&lt;9,"",MID('Produktplan Stammdaten'!A171,1,11))</f>
        <v/>
      </c>
      <c r="H198" s="17" t="str">
        <f>IF(tab_getrennt[[#This Row],[Unterproduktziffer]]="","",VLOOKUP(MID('Produktplan Stammdaten'!A171,1,11),tab_Produktplan[],2,FALSE))</f>
        <v/>
      </c>
      <c r="I198" s="25" t="str">
        <f>IF('Produktplan Stammdaten'!C171="","",'Produktplan Stammdaten'!C171)</f>
        <v>x</v>
      </c>
    </row>
    <row r="199" spans="1:9" x14ac:dyDescent="0.2">
      <c r="A199" s="17" t="str">
        <f>IF('Produktplan Stammdaten'!A172="","",MID('Produktplan Stammdaten'!A172,1,2))</f>
        <v>12</v>
      </c>
      <c r="B199" s="17" t="str">
        <f>VLOOKUP(tab_getrennt[[#This Row],[Bereichsziffer]],tab_Produktplan[],2,FALSE)</f>
        <v>Sicherheit und Ordnung</v>
      </c>
      <c r="C199" s="17" t="str">
        <f>IF(LEN('Produktplan Stammdaten'!A172)&lt;3,"",MID('Produktplan Stammdaten'!A172,1,5))</f>
        <v>12.80</v>
      </c>
      <c r="D199" s="17" t="str">
        <f>IF(tab_getrennt[[#This Row],[Gruppenziffer]]="","",VLOOKUP(tab_getrennt[[#This Row],[Gruppenziffer]],tab_Produktplan[],2,FALSE))</f>
        <v>Katastrophenschutz</v>
      </c>
      <c r="E199" s="17" t="str">
        <f>IF(LEN('Produktplan Stammdaten'!A172)&lt;8,"",MID('Produktplan Stammdaten'!A172,1,8))</f>
        <v>12.80.02</v>
      </c>
      <c r="F199" s="17" t="str">
        <f>IF(tab_getrennt[[#This Row],[Produktziffer]]="","",VLOOKUP(tab_getrennt[[#This Row],[Produktziffer]],tab_Produktplan[],2,FALSE))</f>
        <v>Bevölkerungsschutz</v>
      </c>
      <c r="G199" s="17" t="str">
        <f>IF(LEN('Produktplan Stammdaten'!A172)&lt;9,"",MID('Produktplan Stammdaten'!A172,1,11))</f>
        <v/>
      </c>
      <c r="H199" s="17" t="str">
        <f>IF(tab_getrennt[[#This Row],[Unterproduktziffer]]="","",VLOOKUP(MID('Produktplan Stammdaten'!A172,1,11),tab_Produktplan[],2,FALSE))</f>
        <v/>
      </c>
      <c r="I199" s="25" t="str">
        <f>IF('Produktplan Stammdaten'!C172="","",'Produktplan Stammdaten'!C172)</f>
        <v>x</v>
      </c>
    </row>
    <row r="200" spans="1:9" ht="25.5" x14ac:dyDescent="0.2">
      <c r="A200" s="17" t="str">
        <f>IF('Produktplan Stammdaten'!A173="","",MID('Produktplan Stammdaten'!A173,1,2))</f>
        <v>18</v>
      </c>
      <c r="B200" s="17" t="str">
        <f>VLOOKUP(tab_getrennt[[#This Row],[Bereichsziffer]],tab_Produktplan[],2,FALSE)</f>
        <v>Leistungen des KVBW (nur vom KVBW zu verwenden)</v>
      </c>
      <c r="C200" s="17" t="str">
        <f>IF(LEN('Produktplan Stammdaten'!A173)&lt;3,"",MID('Produktplan Stammdaten'!A173,1,5))</f>
        <v/>
      </c>
      <c r="D200" s="17" t="str">
        <f>IF(tab_getrennt[[#This Row],[Gruppenziffer]]="","",VLOOKUP(tab_getrennt[[#This Row],[Gruppenziffer]],tab_Produktplan[],2,FALSE))</f>
        <v/>
      </c>
      <c r="E200" s="17" t="str">
        <f>IF(LEN('Produktplan Stammdaten'!A173)&lt;8,"",MID('Produktplan Stammdaten'!A173,1,8))</f>
        <v/>
      </c>
      <c r="F200" s="17" t="str">
        <f>IF(tab_getrennt[[#This Row],[Produktziffer]]="","",VLOOKUP(tab_getrennt[[#This Row],[Produktziffer]],tab_Produktplan[],2,FALSE))</f>
        <v/>
      </c>
      <c r="G200" s="17" t="str">
        <f>IF(LEN('Produktplan Stammdaten'!A173)&lt;9,"",MID('Produktplan Stammdaten'!A173,1,11))</f>
        <v/>
      </c>
      <c r="H200" s="17" t="str">
        <f>IF(tab_getrennt[[#This Row],[Unterproduktziffer]]="","",VLOOKUP(MID('Produktplan Stammdaten'!A173,1,11),tab_Produktplan[],2,FALSE))</f>
        <v/>
      </c>
      <c r="I200" s="25" t="str">
        <f>IF('Produktplan Stammdaten'!C173="","",'Produktplan Stammdaten'!C173)</f>
        <v>x</v>
      </c>
    </row>
    <row r="201" spans="1:9" x14ac:dyDescent="0.2">
      <c r="A201" s="17" t="str">
        <f>IF('Produktplan Stammdaten'!A174="","",MID('Produktplan Stammdaten'!A174,1,2))</f>
        <v>21</v>
      </c>
      <c r="B201" s="17" t="str">
        <f>VLOOKUP(tab_getrennt[[#This Row],[Bereichsziffer]],tab_Produktplan[],2,FALSE)</f>
        <v>Schulträgeraufgaben</v>
      </c>
      <c r="C201" s="17" t="str">
        <f>IF(LEN('Produktplan Stammdaten'!A174)&lt;3,"",MID('Produktplan Stammdaten'!A174,1,5))</f>
        <v/>
      </c>
      <c r="D201" s="17" t="str">
        <f>IF(tab_getrennt[[#This Row],[Gruppenziffer]]="","",VLOOKUP(tab_getrennt[[#This Row],[Gruppenziffer]],tab_Produktplan[],2,FALSE))</f>
        <v/>
      </c>
      <c r="E201" s="17" t="str">
        <f>IF(LEN('Produktplan Stammdaten'!A174)&lt;8,"",MID('Produktplan Stammdaten'!A174,1,8))</f>
        <v/>
      </c>
      <c r="F201" s="17" t="str">
        <f>IF(tab_getrennt[[#This Row],[Produktziffer]]="","",VLOOKUP(tab_getrennt[[#This Row],[Produktziffer]],tab_Produktplan[],2,FALSE))</f>
        <v/>
      </c>
      <c r="G201" s="17" t="str">
        <f>IF(LEN('Produktplan Stammdaten'!A174)&lt;9,"",MID('Produktplan Stammdaten'!A174,1,11))</f>
        <v/>
      </c>
      <c r="H201" s="17" t="str">
        <f>IF(tab_getrennt[[#This Row],[Unterproduktziffer]]="","",VLOOKUP(MID('Produktplan Stammdaten'!A174,1,11),tab_Produktplan[],2,FALSE))</f>
        <v/>
      </c>
      <c r="I201" s="25" t="str">
        <f>IF('Produktplan Stammdaten'!C174="","",'Produktplan Stammdaten'!C174)</f>
        <v>x</v>
      </c>
    </row>
    <row r="202" spans="1:9" x14ac:dyDescent="0.2">
      <c r="A202" s="17" t="str">
        <f>IF('Produktplan Stammdaten'!A175="","",MID('Produktplan Stammdaten'!A175,1,2))</f>
        <v>21</v>
      </c>
      <c r="B202" s="17" t="str">
        <f>VLOOKUP(tab_getrennt[[#This Row],[Bereichsziffer]],tab_Produktplan[],2,FALSE)</f>
        <v>Schulträgeraufgaben</v>
      </c>
      <c r="C202" s="17" t="str">
        <f>IF(LEN('Produktplan Stammdaten'!A175)&lt;3,"",MID('Produktplan Stammdaten'!A175,1,5))</f>
        <v>21.10</v>
      </c>
      <c r="D202" s="17" t="str">
        <f>IF(tab_getrennt[[#This Row],[Gruppenziffer]]="","",VLOOKUP(tab_getrennt[[#This Row],[Gruppenziffer]],tab_Produktplan[],2,FALSE))</f>
        <v>Allgemeinbildende Schulen</v>
      </c>
      <c r="E202" s="17" t="str">
        <f>IF(LEN('Produktplan Stammdaten'!A175)&lt;8,"",MID('Produktplan Stammdaten'!A175,1,8))</f>
        <v/>
      </c>
      <c r="F202" s="17" t="str">
        <f>IF(tab_getrennt[[#This Row],[Produktziffer]]="","",VLOOKUP(tab_getrennt[[#This Row],[Produktziffer]],tab_Produktplan[],2,FALSE))</f>
        <v/>
      </c>
      <c r="G202" s="17" t="str">
        <f>IF(LEN('Produktplan Stammdaten'!A175)&lt;9,"",MID('Produktplan Stammdaten'!A175,1,11))</f>
        <v/>
      </c>
      <c r="H202" s="17" t="str">
        <f>IF(tab_getrennt[[#This Row],[Unterproduktziffer]]="","",VLOOKUP(MID('Produktplan Stammdaten'!A175,1,11),tab_Produktplan[],2,FALSE))</f>
        <v/>
      </c>
      <c r="I202" s="25" t="str">
        <f>IF('Produktplan Stammdaten'!C175="","",'Produktplan Stammdaten'!C175)</f>
        <v>x</v>
      </c>
    </row>
    <row r="203" spans="1:9" ht="38.25" x14ac:dyDescent="0.2">
      <c r="A203" s="17" t="str">
        <f>IF('Produktplan Stammdaten'!A176="","",MID('Produktplan Stammdaten'!A176,1,2))</f>
        <v>21</v>
      </c>
      <c r="B203" s="17" t="str">
        <f>VLOOKUP(tab_getrennt[[#This Row],[Bereichsziffer]],tab_Produktplan[],2,FALSE)</f>
        <v>Schulträgeraufgaben</v>
      </c>
      <c r="C203" s="17" t="str">
        <f>IF(LEN('Produktplan Stammdaten'!A176)&lt;3,"",MID('Produktplan Stammdaten'!A176,1,5))</f>
        <v>21.10</v>
      </c>
      <c r="D203" s="17" t="str">
        <f>IF(tab_getrennt[[#This Row],[Gruppenziffer]]="","",VLOOKUP(tab_getrennt[[#This Row],[Gruppenziffer]],tab_Produktplan[],2,FALSE))</f>
        <v>Allgemeinbildende Schulen</v>
      </c>
      <c r="E203" s="17" t="str">
        <f>IF(LEN('Produktplan Stammdaten'!A176)&lt;8,"",MID('Produktplan Stammdaten'!A176,1,8))</f>
        <v>21.10.01</v>
      </c>
      <c r="F203" s="17" t="str">
        <f>IF(tab_getrennt[[#This Row],[Produktziffer]]="","",VLOOKUP(tab_getrennt[[#This Row],[Produktziffer]],tab_Produktplan[],2,FALSE))</f>
        <v>Grundschulen und Schulverbünde mit Gemeinschaftsschulen mit Überwiegen der Grundschule</v>
      </c>
      <c r="G203" s="17" t="str">
        <f>IF(LEN('Produktplan Stammdaten'!A176)&lt;9,"",MID('Produktplan Stammdaten'!A176,1,11))</f>
        <v/>
      </c>
      <c r="H203" s="17" t="str">
        <f>IF(tab_getrennt[[#This Row],[Unterproduktziffer]]="","",VLOOKUP(MID('Produktplan Stammdaten'!A176,1,11),tab_Produktplan[],2,FALSE))</f>
        <v/>
      </c>
      <c r="I203" s="25" t="str">
        <f>IF('Produktplan Stammdaten'!C176="","",'Produktplan Stammdaten'!C176)</f>
        <v>x</v>
      </c>
    </row>
    <row r="204" spans="1:9" ht="51" x14ac:dyDescent="0.2">
      <c r="A204" s="17" t="str">
        <f>IF('Produktplan Stammdaten'!A177="","",MID('Produktplan Stammdaten'!A177,1,2))</f>
        <v>21</v>
      </c>
      <c r="B204" s="17" t="str">
        <f>VLOOKUP(tab_getrennt[[#This Row],[Bereichsziffer]],tab_Produktplan[],2,FALSE)</f>
        <v>Schulträgeraufgaben</v>
      </c>
      <c r="C204" s="17" t="str">
        <f>IF(LEN('Produktplan Stammdaten'!A177)&lt;3,"",MID('Produktplan Stammdaten'!A177,1,5))</f>
        <v>21.10</v>
      </c>
      <c r="D204" s="17" t="str">
        <f>IF(tab_getrennt[[#This Row],[Gruppenziffer]]="","",VLOOKUP(tab_getrennt[[#This Row],[Gruppenziffer]],tab_Produktplan[],2,FALSE))</f>
        <v>Allgemeinbildende Schulen</v>
      </c>
      <c r="E204" s="17" t="str">
        <f>IF(LEN('Produktplan Stammdaten'!A177)&lt;8,"",MID('Produktplan Stammdaten'!A177,1,8))</f>
        <v>21.10.02</v>
      </c>
      <c r="F204" s="17" t="str">
        <f>IF(tab_getrennt[[#This Row],[Produktziffer]]="","",VLOOKUP(tab_getrennt[[#This Row],[Produktziffer]],tab_Produktplan[],2,FALSE))</f>
        <v>Haupt- und Werkrealschulen und Schulverbünde mit Gemeinschaftsschulen mit Überwiegen der Haupt- und Werkrealschulen</v>
      </c>
      <c r="G204" s="17" t="str">
        <f>IF(LEN('Produktplan Stammdaten'!A177)&lt;9,"",MID('Produktplan Stammdaten'!A177,1,11))</f>
        <v/>
      </c>
      <c r="H204" s="17" t="str">
        <f>IF(tab_getrennt[[#This Row],[Unterproduktziffer]]="","",VLOOKUP(MID('Produktplan Stammdaten'!A177,1,11),tab_Produktplan[],2,FALSE))</f>
        <v/>
      </c>
      <c r="I204" s="25" t="str">
        <f>IF('Produktplan Stammdaten'!C177="","",'Produktplan Stammdaten'!C177)</f>
        <v>x</v>
      </c>
    </row>
    <row r="205" spans="1:9" ht="25.5" x14ac:dyDescent="0.2">
      <c r="A205" s="17" t="str">
        <f>IF('Produktplan Stammdaten'!A178="","",MID('Produktplan Stammdaten'!A178,1,2))</f>
        <v>21</v>
      </c>
      <c r="B205" s="17" t="str">
        <f>VLOOKUP(tab_getrennt[[#This Row],[Bereichsziffer]],tab_Produktplan[],2,FALSE)</f>
        <v>Schulträgeraufgaben</v>
      </c>
      <c r="C205" s="17" t="str">
        <f>IF(LEN('Produktplan Stammdaten'!A178)&lt;3,"",MID('Produktplan Stammdaten'!A178,1,5))</f>
        <v>21.10</v>
      </c>
      <c r="D205" s="17" t="str">
        <f>IF(tab_getrennt[[#This Row],[Gruppenziffer]]="","",VLOOKUP(tab_getrennt[[#This Row],[Gruppenziffer]],tab_Produktplan[],2,FALSE))</f>
        <v>Allgemeinbildende Schulen</v>
      </c>
      <c r="E205" s="17" t="str">
        <f>IF(LEN('Produktplan Stammdaten'!A178)&lt;8,"",MID('Produktplan Stammdaten'!A178,1,8))</f>
        <v>21.10.03</v>
      </c>
      <c r="F205" s="17" t="str">
        <f>IF(tab_getrennt[[#This Row],[Produktziffer]]="","",VLOOKUP(tab_getrennt[[#This Row],[Produktziffer]],tab_Produktplan[],2,FALSE))</f>
        <v>Grund-, Haupt- und Werkrealschulen (Schulverbund)</v>
      </c>
      <c r="G205" s="17" t="str">
        <f>IF(LEN('Produktplan Stammdaten'!A178)&lt;9,"",MID('Produktplan Stammdaten'!A178,1,11))</f>
        <v/>
      </c>
      <c r="H205" s="17" t="str">
        <f>IF(tab_getrennt[[#This Row],[Unterproduktziffer]]="","",VLOOKUP(MID('Produktplan Stammdaten'!A178,1,11),tab_Produktplan[],2,FALSE))</f>
        <v/>
      </c>
      <c r="I205" s="25" t="str">
        <f>IF('Produktplan Stammdaten'!C178="","",'Produktplan Stammdaten'!C178)</f>
        <v>x</v>
      </c>
    </row>
    <row r="206" spans="1:9" ht="38.25" x14ac:dyDescent="0.2">
      <c r="A206" s="17" t="str">
        <f>IF('Produktplan Stammdaten'!A179="","",MID('Produktplan Stammdaten'!A179,1,2))</f>
        <v>21</v>
      </c>
      <c r="B206" s="17" t="str">
        <f>VLOOKUP(tab_getrennt[[#This Row],[Bereichsziffer]],tab_Produktplan[],2,FALSE)</f>
        <v>Schulträgeraufgaben</v>
      </c>
      <c r="C206" s="17" t="str">
        <f>IF(LEN('Produktplan Stammdaten'!A179)&lt;3,"",MID('Produktplan Stammdaten'!A179,1,5))</f>
        <v>21.10</v>
      </c>
      <c r="D206" s="17" t="str">
        <f>IF(tab_getrennt[[#This Row],[Gruppenziffer]]="","",VLOOKUP(tab_getrennt[[#This Row],[Gruppenziffer]],tab_Produktplan[],2,FALSE))</f>
        <v>Allgemeinbildende Schulen</v>
      </c>
      <c r="E206" s="17" t="str">
        <f>IF(LEN('Produktplan Stammdaten'!A179)&lt;8,"",MID('Produktplan Stammdaten'!A179,1,8))</f>
        <v>21.10.04</v>
      </c>
      <c r="F206" s="17" t="str">
        <f>IF(tab_getrennt[[#This Row],[Produktziffer]]="","",VLOOKUP(tab_getrennt[[#This Row],[Produktziffer]],tab_Produktplan[],2,FALSE))</f>
        <v>Realschulen und Schulverbünde mit Gemeinschaftsschulen mit Überwiegen der Realschulen</v>
      </c>
      <c r="G206" s="17" t="str">
        <f>IF(LEN('Produktplan Stammdaten'!A179)&lt;9,"",MID('Produktplan Stammdaten'!A179,1,11))</f>
        <v/>
      </c>
      <c r="H206" s="17" t="str">
        <f>IF(tab_getrennt[[#This Row],[Unterproduktziffer]]="","",VLOOKUP(MID('Produktplan Stammdaten'!A179,1,11),tab_Produktplan[],2,FALSE))</f>
        <v/>
      </c>
      <c r="I206" s="25" t="str">
        <f>IF('Produktplan Stammdaten'!C179="","",'Produktplan Stammdaten'!C179)</f>
        <v>x</v>
      </c>
    </row>
    <row r="207" spans="1:9" ht="25.5" x14ac:dyDescent="0.2">
      <c r="A207" s="17" t="str">
        <f>IF('Produktplan Stammdaten'!A180="","",MID('Produktplan Stammdaten'!A180,1,2))</f>
        <v>21</v>
      </c>
      <c r="B207" s="17" t="str">
        <f>VLOOKUP(tab_getrennt[[#This Row],[Bereichsziffer]],tab_Produktplan[],2,FALSE)</f>
        <v>Schulträgeraufgaben</v>
      </c>
      <c r="C207" s="17" t="str">
        <f>IF(LEN('Produktplan Stammdaten'!A180)&lt;3,"",MID('Produktplan Stammdaten'!A180,1,5))</f>
        <v>21.10</v>
      </c>
      <c r="D207" s="17" t="str">
        <f>IF(tab_getrennt[[#This Row],[Gruppenziffer]]="","",VLOOKUP(tab_getrennt[[#This Row],[Gruppenziffer]],tab_Produktplan[],2,FALSE))</f>
        <v>Allgemeinbildende Schulen</v>
      </c>
      <c r="E207" s="17" t="str">
        <f>IF(LEN('Produktplan Stammdaten'!A180)&lt;8,"",MID('Produktplan Stammdaten'!A180,1,8))</f>
        <v>21.10.05</v>
      </c>
      <c r="F207" s="17" t="str">
        <f>IF(tab_getrennt[[#This Row],[Produktziffer]]="","",VLOOKUP(tab_getrennt[[#This Row],[Produktziffer]],tab_Produktplan[],2,FALSE))</f>
        <v>Realschulen und Grund-, Haupt- und Werkrealschulen (Schulverbund)</v>
      </c>
      <c r="G207" s="17" t="str">
        <f>IF(LEN('Produktplan Stammdaten'!A180)&lt;9,"",MID('Produktplan Stammdaten'!A180,1,11))</f>
        <v/>
      </c>
      <c r="H207" s="17" t="str">
        <f>IF(tab_getrennt[[#This Row],[Unterproduktziffer]]="","",VLOOKUP(MID('Produktplan Stammdaten'!A180,1,11),tab_Produktplan[],2,FALSE))</f>
        <v/>
      </c>
      <c r="I207" s="25" t="str">
        <f>IF('Produktplan Stammdaten'!C180="","",'Produktplan Stammdaten'!C180)</f>
        <v>x</v>
      </c>
    </row>
    <row r="208" spans="1:9" ht="38.25" x14ac:dyDescent="0.2">
      <c r="A208" s="17" t="str">
        <f>IF('Produktplan Stammdaten'!A181="","",MID('Produktplan Stammdaten'!A181,1,2))</f>
        <v>21</v>
      </c>
      <c r="B208" s="17" t="str">
        <f>VLOOKUP(tab_getrennt[[#This Row],[Bereichsziffer]],tab_Produktplan[],2,FALSE)</f>
        <v>Schulträgeraufgaben</v>
      </c>
      <c r="C208" s="17" t="str">
        <f>IF(LEN('Produktplan Stammdaten'!A181)&lt;3,"",MID('Produktplan Stammdaten'!A181,1,5))</f>
        <v>21.10</v>
      </c>
      <c r="D208" s="17" t="str">
        <f>IF(tab_getrennt[[#This Row],[Gruppenziffer]]="","",VLOOKUP(tab_getrennt[[#This Row],[Gruppenziffer]],tab_Produktplan[],2,FALSE))</f>
        <v>Allgemeinbildende Schulen</v>
      </c>
      <c r="E208" s="17" t="str">
        <f>IF(LEN('Produktplan Stammdaten'!A181)&lt;8,"",MID('Produktplan Stammdaten'!A181,1,8))</f>
        <v>21.10.06</v>
      </c>
      <c r="F208" s="17" t="str">
        <f>IF(tab_getrennt[[#This Row],[Produktziffer]]="","",VLOOKUP(tab_getrennt[[#This Row],[Produktziffer]],tab_Produktplan[],2,FALSE))</f>
        <v>Gymnasien und Schulverbünde mit Gymnasien außer Schulverbünde nach 21.10.10</v>
      </c>
      <c r="G208" s="17" t="str">
        <f>IF(LEN('Produktplan Stammdaten'!A181)&lt;9,"",MID('Produktplan Stammdaten'!A181,1,11))</f>
        <v/>
      </c>
      <c r="H208" s="17" t="str">
        <f>IF(tab_getrennt[[#This Row],[Unterproduktziffer]]="","",VLOOKUP(MID('Produktplan Stammdaten'!A181,1,11),tab_Produktplan[],2,FALSE))</f>
        <v/>
      </c>
      <c r="I208" s="25" t="str">
        <f>IF('Produktplan Stammdaten'!C181="","",'Produktplan Stammdaten'!C181)</f>
        <v>x</v>
      </c>
    </row>
    <row r="209" spans="1:9" x14ac:dyDescent="0.2">
      <c r="A209" s="17" t="str">
        <f>IF('Produktplan Stammdaten'!A182="","",MID('Produktplan Stammdaten'!A182,1,2))</f>
        <v>21</v>
      </c>
      <c r="B209" s="17" t="str">
        <f>VLOOKUP(tab_getrennt[[#This Row],[Bereichsziffer]],tab_Produktplan[],2,FALSE)</f>
        <v>Schulträgeraufgaben</v>
      </c>
      <c r="C209" s="17" t="str">
        <f>IF(LEN('Produktplan Stammdaten'!A182)&lt;3,"",MID('Produktplan Stammdaten'!A182,1,5))</f>
        <v>21.10</v>
      </c>
      <c r="D209" s="17" t="str">
        <f>IF(tab_getrennt[[#This Row],[Gruppenziffer]]="","",VLOOKUP(tab_getrennt[[#This Row],[Gruppenziffer]],tab_Produktplan[],2,FALSE))</f>
        <v>Allgemeinbildende Schulen</v>
      </c>
      <c r="E209" s="17" t="str">
        <f>IF(LEN('Produktplan Stammdaten'!A182)&lt;8,"",MID('Produktplan Stammdaten'!A182,1,8))</f>
        <v>21.10.09</v>
      </c>
      <c r="F209" s="17" t="str">
        <f>IF(tab_getrennt[[#This Row],[Produktziffer]]="","",VLOOKUP(tab_getrennt[[#This Row],[Produktziffer]],tab_Produktplan[],2,FALSE))</f>
        <v>Gesamtschulen</v>
      </c>
      <c r="G209" s="17" t="str">
        <f>IF(LEN('Produktplan Stammdaten'!A182)&lt;9,"",MID('Produktplan Stammdaten'!A182,1,11))</f>
        <v/>
      </c>
      <c r="H209" s="17" t="str">
        <f>IF(tab_getrennt[[#This Row],[Unterproduktziffer]]="","",VLOOKUP(MID('Produktplan Stammdaten'!A182,1,11),tab_Produktplan[],2,FALSE))</f>
        <v/>
      </c>
      <c r="I209" s="25" t="str">
        <f>IF('Produktplan Stammdaten'!C182="","",'Produktplan Stammdaten'!C182)</f>
        <v>x</v>
      </c>
    </row>
    <row r="210" spans="1:9" ht="51" x14ac:dyDescent="0.2">
      <c r="A210" s="17" t="str">
        <f>IF('Produktplan Stammdaten'!A183="","",MID('Produktplan Stammdaten'!A183,1,2))</f>
        <v>21</v>
      </c>
      <c r="B210" s="17" t="str">
        <f>VLOOKUP(tab_getrennt[[#This Row],[Bereichsziffer]],tab_Produktplan[],2,FALSE)</f>
        <v>Schulträgeraufgaben</v>
      </c>
      <c r="C210" s="17" t="str">
        <f>IF(LEN('Produktplan Stammdaten'!A183)&lt;3,"",MID('Produktplan Stammdaten'!A183,1,5))</f>
        <v>21.10</v>
      </c>
      <c r="D210" s="17" t="str">
        <f>IF(tab_getrennt[[#This Row],[Gruppenziffer]]="","",VLOOKUP(tab_getrennt[[#This Row],[Gruppenziffer]],tab_Produktplan[],2,FALSE))</f>
        <v>Allgemeinbildende Schulen</v>
      </c>
      <c r="E210" s="17" t="str">
        <f>IF(LEN('Produktplan Stammdaten'!A183)&lt;8,"",MID('Produktplan Stammdaten'!A183,1,8))</f>
        <v>21.10.10</v>
      </c>
      <c r="F210" s="17" t="str">
        <f>IF(tab_getrennt[[#This Row],[Produktziffer]]="","",VLOOKUP(tab_getrennt[[#This Row],[Produktziffer]],tab_Produktplan[],2,FALSE))</f>
        <v>Gemeinschaftsschulen und Schulverbünde mit Überwiegen der Gemeinschaftsschule in der Sekundarstufe</v>
      </c>
      <c r="G210" s="17" t="str">
        <f>IF(LEN('Produktplan Stammdaten'!A183)&lt;9,"",MID('Produktplan Stammdaten'!A183,1,11))</f>
        <v/>
      </c>
      <c r="H210" s="17" t="str">
        <f>IF(tab_getrennt[[#This Row],[Unterproduktziffer]]="","",VLOOKUP(MID('Produktplan Stammdaten'!A183,1,11),tab_Produktplan[],2,FALSE))</f>
        <v/>
      </c>
      <c r="I210" s="25" t="str">
        <f>IF('Produktplan Stammdaten'!C183="","",'Produktplan Stammdaten'!C183)</f>
        <v>x</v>
      </c>
    </row>
    <row r="211" spans="1:9" ht="25.5" x14ac:dyDescent="0.2">
      <c r="A211" s="17" t="str">
        <f>IF('Produktplan Stammdaten'!A184="","",MID('Produktplan Stammdaten'!A184,1,2))</f>
        <v>21</v>
      </c>
      <c r="B211" s="17" t="str">
        <f>VLOOKUP(tab_getrennt[[#This Row],[Bereichsziffer]],tab_Produktplan[],2,FALSE)</f>
        <v>Schulträgeraufgaben</v>
      </c>
      <c r="C211" s="17" t="str">
        <f>IF(LEN('Produktplan Stammdaten'!A184)&lt;3,"",MID('Produktplan Stammdaten'!A184,1,5))</f>
        <v>21.20</v>
      </c>
      <c r="D211" s="17" t="str">
        <f>IF(tab_getrennt[[#This Row],[Gruppenziffer]]="","",VLOOKUP(tab_getrennt[[#This Row],[Gruppenziffer]],tab_Produktplan[],2,FALSE))</f>
        <v>Sonderpädagogische Bildungs- und Beratungszentren und Schulkindergärten</v>
      </c>
      <c r="E211" s="17" t="str">
        <f>IF(LEN('Produktplan Stammdaten'!A184)&lt;8,"",MID('Produktplan Stammdaten'!A184,1,8))</f>
        <v/>
      </c>
      <c r="F211" s="17" t="str">
        <f>IF(tab_getrennt[[#This Row],[Produktziffer]]="","",VLOOKUP(tab_getrennt[[#This Row],[Produktziffer]],tab_Produktplan[],2,FALSE))</f>
        <v/>
      </c>
      <c r="G211" s="17" t="str">
        <f>IF(LEN('Produktplan Stammdaten'!A184)&lt;9,"",MID('Produktplan Stammdaten'!A184,1,11))</f>
        <v/>
      </c>
      <c r="H211" s="17" t="str">
        <f>IF(tab_getrennt[[#This Row],[Unterproduktziffer]]="","",VLOOKUP(MID('Produktplan Stammdaten'!A184,1,11),tab_Produktplan[],2,FALSE))</f>
        <v/>
      </c>
      <c r="I211" s="25" t="str">
        <f>IF('Produktplan Stammdaten'!C184="","",'Produktplan Stammdaten'!C184)</f>
        <v>x</v>
      </c>
    </row>
    <row r="212" spans="1:9" ht="25.5" x14ac:dyDescent="0.2">
      <c r="A212" s="17" t="str">
        <f>IF('Produktplan Stammdaten'!A185="","",MID('Produktplan Stammdaten'!A185,1,2))</f>
        <v>21</v>
      </c>
      <c r="B212" s="17" t="str">
        <f>VLOOKUP(tab_getrennt[[#This Row],[Bereichsziffer]],tab_Produktplan[],2,FALSE)</f>
        <v>Schulträgeraufgaben</v>
      </c>
      <c r="C212" s="17" t="str">
        <f>IF(LEN('Produktplan Stammdaten'!A185)&lt;3,"",MID('Produktplan Stammdaten'!A185,1,5))</f>
        <v>21.20</v>
      </c>
      <c r="D212" s="17" t="str">
        <f>IF(tab_getrennt[[#This Row],[Gruppenziffer]]="","",VLOOKUP(tab_getrennt[[#This Row],[Gruppenziffer]],tab_Produktplan[],2,FALSE))</f>
        <v>Sonderpädagogische Bildungs- und Beratungszentren und Schulkindergärten</v>
      </c>
      <c r="E212" s="17" t="str">
        <f>IF(LEN('Produktplan Stammdaten'!A185)&lt;8,"",MID('Produktplan Stammdaten'!A185,1,8))</f>
        <v>21.20.01</v>
      </c>
      <c r="F212" s="17" t="str">
        <f>IF(tab_getrennt[[#This Row],[Produktziffer]]="","",VLOOKUP(tab_getrennt[[#This Row],[Produktziffer]],tab_Produktplan[],2,FALSE))</f>
        <v>Schulkindergärten</v>
      </c>
      <c r="G212" s="17" t="str">
        <f>IF(LEN('Produktplan Stammdaten'!A185)&lt;9,"",MID('Produktplan Stammdaten'!A185,1,11))</f>
        <v/>
      </c>
      <c r="H212" s="17" t="str">
        <f>IF(tab_getrennt[[#This Row],[Unterproduktziffer]]="","",VLOOKUP(MID('Produktplan Stammdaten'!A185,1,11),tab_Produktplan[],2,FALSE))</f>
        <v/>
      </c>
      <c r="I212" s="25" t="str">
        <f>IF('Produktplan Stammdaten'!C185="","",'Produktplan Stammdaten'!C185)</f>
        <v>x</v>
      </c>
    </row>
    <row r="213" spans="1:9" ht="38.25" x14ac:dyDescent="0.2">
      <c r="A213" s="17" t="str">
        <f>IF('Produktplan Stammdaten'!A186="","",MID('Produktplan Stammdaten'!A186,1,2))</f>
        <v>21</v>
      </c>
      <c r="B213" s="17" t="str">
        <f>VLOOKUP(tab_getrennt[[#This Row],[Bereichsziffer]],tab_Produktplan[],2,FALSE)</f>
        <v>Schulträgeraufgaben</v>
      </c>
      <c r="C213" s="17" t="str">
        <f>IF(LEN('Produktplan Stammdaten'!A186)&lt;3,"",MID('Produktplan Stammdaten'!A186,1,5))</f>
        <v>21.20</v>
      </c>
      <c r="D213" s="17" t="str">
        <f>IF(tab_getrennt[[#This Row],[Gruppenziffer]]="","",VLOOKUP(tab_getrennt[[#This Row],[Gruppenziffer]],tab_Produktplan[],2,FALSE))</f>
        <v>Sonderpädagogische Bildungs- und Beratungszentren und Schulkindergärten</v>
      </c>
      <c r="E213" s="17" t="str">
        <f>IF(LEN('Produktplan Stammdaten'!A186)&lt;8,"",MID('Produktplan Stammdaten'!A186,1,8))</f>
        <v>21.20.02</v>
      </c>
      <c r="F213" s="17" t="str">
        <f>IF(tab_getrennt[[#This Row],[Produktziffer]]="","",VLOOKUP(tab_getrennt[[#This Row],[Produktziffer]],tab_Produktplan[],2,FALSE))</f>
        <v>Sonderpädagogische Bildungs- und Beratungszentren mit Förderschwerpunkt Lernen</v>
      </c>
      <c r="G213" s="17" t="str">
        <f>IF(LEN('Produktplan Stammdaten'!A186)&lt;9,"",MID('Produktplan Stammdaten'!A186,1,11))</f>
        <v/>
      </c>
      <c r="H213" s="17" t="str">
        <f>IF(tab_getrennt[[#This Row],[Unterproduktziffer]]="","",VLOOKUP(MID('Produktplan Stammdaten'!A186,1,11),tab_Produktplan[],2,FALSE))</f>
        <v/>
      </c>
      <c r="I213" s="25" t="str">
        <f>IF('Produktplan Stammdaten'!C186="","",'Produktplan Stammdaten'!C186)</f>
        <v>x</v>
      </c>
    </row>
    <row r="214" spans="1:9" ht="25.5" x14ac:dyDescent="0.2">
      <c r="A214" s="17" t="str">
        <f>IF('Produktplan Stammdaten'!A187="","",MID('Produktplan Stammdaten'!A187,1,2))</f>
        <v>21</v>
      </c>
      <c r="B214" s="17" t="str">
        <f>VLOOKUP(tab_getrennt[[#This Row],[Bereichsziffer]],tab_Produktplan[],2,FALSE)</f>
        <v>Schulträgeraufgaben</v>
      </c>
      <c r="C214" s="17" t="str">
        <f>IF(LEN('Produktplan Stammdaten'!A187)&lt;3,"",MID('Produktplan Stammdaten'!A187,1,5))</f>
        <v>21.20</v>
      </c>
      <c r="D214" s="17" t="str">
        <f>IF(tab_getrennt[[#This Row],[Gruppenziffer]]="","",VLOOKUP(tab_getrennt[[#This Row],[Gruppenziffer]],tab_Produktplan[],2,FALSE))</f>
        <v>Sonderpädagogische Bildungs- und Beratungszentren und Schulkindergärten</v>
      </c>
      <c r="E214" s="17" t="str">
        <f>IF(LEN('Produktplan Stammdaten'!A187)&lt;8,"",MID('Produktplan Stammdaten'!A187,1,8))</f>
        <v>21.20.03</v>
      </c>
      <c r="F214" s="17" t="str">
        <f>IF(tab_getrennt[[#This Row],[Produktziffer]]="","",VLOOKUP(tab_getrennt[[#This Row],[Produktziffer]],tab_Produktplan[],2,FALSE))</f>
        <v>Sonstige Sonderpädagogische Bildungs- und Beratungszentren</v>
      </c>
      <c r="G214" s="17" t="str">
        <f>IF(LEN('Produktplan Stammdaten'!A187)&lt;9,"",MID('Produktplan Stammdaten'!A187,1,11))</f>
        <v/>
      </c>
      <c r="H214" s="17" t="str">
        <f>IF(tab_getrennt[[#This Row],[Unterproduktziffer]]="","",VLOOKUP(MID('Produktplan Stammdaten'!A187,1,11),tab_Produktplan[],2,FALSE))</f>
        <v/>
      </c>
      <c r="I214" s="25" t="str">
        <f>IF('Produktplan Stammdaten'!C187="","",'Produktplan Stammdaten'!C187)</f>
        <v>x</v>
      </c>
    </row>
    <row r="215" spans="1:9" ht="25.5" x14ac:dyDescent="0.2">
      <c r="A215" s="17" t="str">
        <f>IF('Produktplan Stammdaten'!A615="","",MID('Produktplan Stammdaten'!A615,1,2))</f>
        <v>21</v>
      </c>
      <c r="B215" s="17" t="str">
        <f>VLOOKUP(tab_getrennt[[#This Row],[Bereichsziffer]],tab_Produktplan[],2,FALSE)</f>
        <v>Schulträgeraufgaben</v>
      </c>
      <c r="C215" s="17" t="str">
        <f>IF(LEN('Produktplan Stammdaten'!A615)&lt;3,"",MID('Produktplan Stammdaten'!A615,1,5))</f>
        <v>21.20</v>
      </c>
      <c r="D215" s="17" t="str">
        <f>IF(tab_getrennt[[#This Row],[Gruppenziffer]]="","",VLOOKUP(tab_getrennt[[#This Row],[Gruppenziffer]],tab_Produktplan[],2,FALSE))</f>
        <v>Sonderpädagogische Bildungs- und Beratungszentren und Schulkindergärten</v>
      </c>
      <c r="E215" s="17" t="str">
        <f>IF(LEN('Produktplan Stammdaten'!A615)&lt;8,"",MID('Produktplan Stammdaten'!A615,1,8))</f>
        <v>21.20.01</v>
      </c>
      <c r="F215" s="17" t="str">
        <f>IF(tab_getrennt[[#This Row],[Produktziffer]]="","",VLOOKUP(tab_getrennt[[#This Row],[Produktziffer]],tab_Produktplan[],2,FALSE))</f>
        <v>Schulkindergärten</v>
      </c>
      <c r="G215" s="17" t="str">
        <f>IF(LEN('Produktplan Stammdaten'!A615)&lt;9,"",MID('Produktplan Stammdaten'!A615,1,11))</f>
        <v>21.20.0101</v>
      </c>
      <c r="H215" s="17" t="str">
        <f>IF(tab_getrennt[[#This Row],[Unterproduktziffer]]="","",VLOOKUP(MID('Produktplan Stammdaten'!A615,1,11),tab_Produktplan[],2,FALSE))</f>
        <v>Schulkindergarten für besonders Förderungsbedürtlige</v>
      </c>
      <c r="I215" s="25" t="str">
        <f>IF('Produktplan Stammdaten'!C615="","",'Produktplan Stammdaten'!C615)</f>
        <v>x</v>
      </c>
    </row>
    <row r="216" spans="1:9" ht="25.5" x14ac:dyDescent="0.2">
      <c r="A216" s="17" t="str">
        <f>IF('Produktplan Stammdaten'!A616="","",MID('Produktplan Stammdaten'!A616,1,2))</f>
        <v>21</v>
      </c>
      <c r="B216" s="17" t="str">
        <f>VLOOKUP(tab_getrennt[[#This Row],[Bereichsziffer]],tab_Produktplan[],2,FALSE)</f>
        <v>Schulträgeraufgaben</v>
      </c>
      <c r="C216" s="17" t="str">
        <f>IF(LEN('Produktplan Stammdaten'!A616)&lt;3,"",MID('Produktplan Stammdaten'!A616,1,5))</f>
        <v>21.20</v>
      </c>
      <c r="D216" s="17" t="str">
        <f>IF(tab_getrennt[[#This Row],[Gruppenziffer]]="","",VLOOKUP(tab_getrennt[[#This Row],[Gruppenziffer]],tab_Produktplan[],2,FALSE))</f>
        <v>Sonderpädagogische Bildungs- und Beratungszentren und Schulkindergärten</v>
      </c>
      <c r="E216" s="17" t="str">
        <f>IF(LEN('Produktplan Stammdaten'!A616)&lt;8,"",MID('Produktplan Stammdaten'!A616,1,8))</f>
        <v>21.20.01</v>
      </c>
      <c r="F216" s="17" t="str">
        <f>IF(tab_getrennt[[#This Row],[Produktziffer]]="","",VLOOKUP(tab_getrennt[[#This Row],[Produktziffer]],tab_Produktplan[],2,FALSE))</f>
        <v>Schulkindergärten</v>
      </c>
      <c r="G216" s="17" t="str">
        <f>IF(LEN('Produktplan Stammdaten'!A616)&lt;9,"",MID('Produktplan Stammdaten'!A616,1,11))</f>
        <v>21.20.0102</v>
      </c>
      <c r="H216" s="17" t="str">
        <f>IF(tab_getrennt[[#This Row],[Unterproduktziffer]]="","",VLOOKUP(MID('Produktplan Stammdaten'!A616,1,11),tab_Produktplan[],2,FALSE))</f>
        <v>Schulkindergarten für Geistigbehinderte</v>
      </c>
      <c r="I216" s="25" t="str">
        <f>IF('Produktplan Stammdaten'!C616="","",'Produktplan Stammdaten'!C616)</f>
        <v>x</v>
      </c>
    </row>
    <row r="217" spans="1:9" ht="25.5" x14ac:dyDescent="0.2">
      <c r="A217" s="17" t="str">
        <f>IF('Produktplan Stammdaten'!A617="","",MID('Produktplan Stammdaten'!A617,1,2))</f>
        <v>21</v>
      </c>
      <c r="B217" s="17" t="str">
        <f>VLOOKUP(tab_getrennt[[#This Row],[Bereichsziffer]],tab_Produktplan[],2,FALSE)</f>
        <v>Schulträgeraufgaben</v>
      </c>
      <c r="C217" s="17" t="str">
        <f>IF(LEN('Produktplan Stammdaten'!A617)&lt;3,"",MID('Produktplan Stammdaten'!A617,1,5))</f>
        <v>21.20</v>
      </c>
      <c r="D217" s="17" t="str">
        <f>IF(tab_getrennt[[#This Row],[Gruppenziffer]]="","",VLOOKUP(tab_getrennt[[#This Row],[Gruppenziffer]],tab_Produktplan[],2,FALSE))</f>
        <v>Sonderpädagogische Bildungs- und Beratungszentren und Schulkindergärten</v>
      </c>
      <c r="E217" s="17" t="str">
        <f>IF(LEN('Produktplan Stammdaten'!A617)&lt;8,"",MID('Produktplan Stammdaten'!A617,1,8))</f>
        <v>21.20.01</v>
      </c>
      <c r="F217" s="17" t="str">
        <f>IF(tab_getrennt[[#This Row],[Produktziffer]]="","",VLOOKUP(tab_getrennt[[#This Row],[Produktziffer]],tab_Produktplan[],2,FALSE))</f>
        <v>Schulkindergärten</v>
      </c>
      <c r="G217" s="17" t="str">
        <f>IF(LEN('Produktplan Stammdaten'!A617)&lt;9,"",MID('Produktplan Stammdaten'!A617,1,11))</f>
        <v>21.20.0103</v>
      </c>
      <c r="H217" s="17" t="str">
        <f>IF(tab_getrennt[[#This Row],[Unterproduktziffer]]="","",VLOOKUP(MID('Produktplan Stammdaten'!A617,1,11),tab_Produktplan[],2,FALSE))</f>
        <v>Schulkindergarten für Blinde und Sehbehinderte</v>
      </c>
      <c r="I217" s="25" t="str">
        <f>IF('Produktplan Stammdaten'!C617="","",'Produktplan Stammdaten'!C617)</f>
        <v>x</v>
      </c>
    </row>
    <row r="218" spans="1:9" ht="25.5" x14ac:dyDescent="0.2">
      <c r="A218" s="17" t="str">
        <f>IF('Produktplan Stammdaten'!A618="","",MID('Produktplan Stammdaten'!A618,1,2))</f>
        <v>21</v>
      </c>
      <c r="B218" s="17" t="str">
        <f>VLOOKUP(tab_getrennt[[#This Row],[Bereichsziffer]],tab_Produktplan[],2,FALSE)</f>
        <v>Schulträgeraufgaben</v>
      </c>
      <c r="C218" s="17" t="str">
        <f>IF(LEN('Produktplan Stammdaten'!A618)&lt;3,"",MID('Produktplan Stammdaten'!A618,1,5))</f>
        <v>21.20</v>
      </c>
      <c r="D218" s="17" t="str">
        <f>IF(tab_getrennt[[#This Row],[Gruppenziffer]]="","",VLOOKUP(tab_getrennt[[#This Row],[Gruppenziffer]],tab_Produktplan[],2,FALSE))</f>
        <v>Sonderpädagogische Bildungs- und Beratungszentren und Schulkindergärten</v>
      </c>
      <c r="E218" s="17" t="str">
        <f>IF(LEN('Produktplan Stammdaten'!A618)&lt;8,"",MID('Produktplan Stammdaten'!A618,1,8))</f>
        <v>21.20.01</v>
      </c>
      <c r="F218" s="17" t="str">
        <f>IF(tab_getrennt[[#This Row],[Produktziffer]]="","",VLOOKUP(tab_getrennt[[#This Row],[Produktziffer]],tab_Produktplan[],2,FALSE))</f>
        <v>Schulkindergärten</v>
      </c>
      <c r="G218" s="17" t="str">
        <f>IF(LEN('Produktplan Stammdaten'!A618)&lt;9,"",MID('Produktplan Stammdaten'!A618,1,11))</f>
        <v>21.20.0104</v>
      </c>
      <c r="H218" s="17" t="str">
        <f>IF(tab_getrennt[[#This Row],[Unterproduktziffer]]="","",VLOOKUP(MID('Produktplan Stammdaten'!A618,1,11),tab_Produktplan[],2,FALSE))</f>
        <v>Schulkindergarten für Hörgeschädigte</v>
      </c>
      <c r="I218" s="25" t="str">
        <f>IF('Produktplan Stammdaten'!C618="","",'Produktplan Stammdaten'!C618)</f>
        <v>x</v>
      </c>
    </row>
    <row r="219" spans="1:9" ht="25.5" x14ac:dyDescent="0.2">
      <c r="A219" s="17" t="str">
        <f>IF('Produktplan Stammdaten'!A619="","",MID('Produktplan Stammdaten'!A619,1,2))</f>
        <v>21</v>
      </c>
      <c r="B219" s="17" t="str">
        <f>VLOOKUP(tab_getrennt[[#This Row],[Bereichsziffer]],tab_Produktplan[],2,FALSE)</f>
        <v>Schulträgeraufgaben</v>
      </c>
      <c r="C219" s="17" t="str">
        <f>IF(LEN('Produktplan Stammdaten'!A619)&lt;3,"",MID('Produktplan Stammdaten'!A619,1,5))</f>
        <v>21.20</v>
      </c>
      <c r="D219" s="17" t="str">
        <f>IF(tab_getrennt[[#This Row],[Gruppenziffer]]="","",VLOOKUP(tab_getrennt[[#This Row],[Gruppenziffer]],tab_Produktplan[],2,FALSE))</f>
        <v>Sonderpädagogische Bildungs- und Beratungszentren und Schulkindergärten</v>
      </c>
      <c r="E219" s="17" t="str">
        <f>IF(LEN('Produktplan Stammdaten'!A619)&lt;8,"",MID('Produktplan Stammdaten'!A619,1,8))</f>
        <v>21.20.01</v>
      </c>
      <c r="F219" s="17" t="str">
        <f>IF(tab_getrennt[[#This Row],[Produktziffer]]="","",VLOOKUP(tab_getrennt[[#This Row],[Produktziffer]],tab_Produktplan[],2,FALSE))</f>
        <v>Schulkindergärten</v>
      </c>
      <c r="G219" s="17" t="str">
        <f>IF(LEN('Produktplan Stammdaten'!A619)&lt;9,"",MID('Produktplan Stammdaten'!A619,1,11))</f>
        <v>21.20.0105</v>
      </c>
      <c r="H219" s="17" t="str">
        <f>IF(tab_getrennt[[#This Row],[Unterproduktziffer]]="","",VLOOKUP(MID('Produktplan Stammdaten'!A619,1,11),tab_Produktplan[],2,FALSE))</f>
        <v>Schulkindergarten für Sprachbehinderte</v>
      </c>
      <c r="I219" s="25" t="str">
        <f>IF('Produktplan Stammdaten'!C619="","",'Produktplan Stammdaten'!C619)</f>
        <v>x</v>
      </c>
    </row>
    <row r="220" spans="1:9" ht="25.5" x14ac:dyDescent="0.2">
      <c r="A220" s="17" t="str">
        <f>IF('Produktplan Stammdaten'!A620="","",MID('Produktplan Stammdaten'!A620,1,2))</f>
        <v>21</v>
      </c>
      <c r="B220" s="17" t="str">
        <f>VLOOKUP(tab_getrennt[[#This Row],[Bereichsziffer]],tab_Produktplan[],2,FALSE)</f>
        <v>Schulträgeraufgaben</v>
      </c>
      <c r="C220" s="17" t="str">
        <f>IF(LEN('Produktplan Stammdaten'!A620)&lt;3,"",MID('Produktplan Stammdaten'!A620,1,5))</f>
        <v>21.20</v>
      </c>
      <c r="D220" s="17" t="str">
        <f>IF(tab_getrennt[[#This Row],[Gruppenziffer]]="","",VLOOKUP(tab_getrennt[[#This Row],[Gruppenziffer]],tab_Produktplan[],2,FALSE))</f>
        <v>Sonderpädagogische Bildungs- und Beratungszentren und Schulkindergärten</v>
      </c>
      <c r="E220" s="17" t="str">
        <f>IF(LEN('Produktplan Stammdaten'!A620)&lt;8,"",MID('Produktplan Stammdaten'!A620,1,8))</f>
        <v>21.20.01</v>
      </c>
      <c r="F220" s="17" t="str">
        <f>IF(tab_getrennt[[#This Row],[Produktziffer]]="","",VLOOKUP(tab_getrennt[[#This Row],[Produktziffer]],tab_Produktplan[],2,FALSE))</f>
        <v>Schulkindergärten</v>
      </c>
      <c r="G220" s="17" t="str">
        <f>IF(LEN('Produktplan Stammdaten'!A620)&lt;9,"",MID('Produktplan Stammdaten'!A620,1,11))</f>
        <v>21.20.0106</v>
      </c>
      <c r="H220" s="17" t="str">
        <f>IF(tab_getrennt[[#This Row],[Unterproduktziffer]]="","",VLOOKUP(MID('Produktplan Stammdaten'!A620,1,11),tab_Produktplan[],2,FALSE))</f>
        <v>Schulkindergarten für Körperbehinderte</v>
      </c>
      <c r="I220" s="25" t="str">
        <f>IF('Produktplan Stammdaten'!C620="","",'Produktplan Stammdaten'!C620)</f>
        <v>x</v>
      </c>
    </row>
    <row r="221" spans="1:9" ht="25.5" x14ac:dyDescent="0.2">
      <c r="A221" s="17" t="str">
        <f>IF('Produktplan Stammdaten'!A621="","",MID('Produktplan Stammdaten'!A621,1,2))</f>
        <v>21</v>
      </c>
      <c r="B221" s="17" t="str">
        <f>VLOOKUP(tab_getrennt[[#This Row],[Bereichsziffer]],tab_Produktplan[],2,FALSE)</f>
        <v>Schulträgeraufgaben</v>
      </c>
      <c r="C221" s="17" t="str">
        <f>IF(LEN('Produktplan Stammdaten'!A621)&lt;3,"",MID('Produktplan Stammdaten'!A621,1,5))</f>
        <v>21.20</v>
      </c>
      <c r="D221" s="17" t="str">
        <f>IF(tab_getrennt[[#This Row],[Gruppenziffer]]="","",VLOOKUP(tab_getrennt[[#This Row],[Gruppenziffer]],tab_Produktplan[],2,FALSE))</f>
        <v>Sonderpädagogische Bildungs- und Beratungszentren und Schulkindergärten</v>
      </c>
      <c r="E221" s="17" t="str">
        <f>IF(LEN('Produktplan Stammdaten'!A621)&lt;8,"",MID('Produktplan Stammdaten'!A621,1,8))</f>
        <v>21.20.01</v>
      </c>
      <c r="F221" s="17" t="str">
        <f>IF(tab_getrennt[[#This Row],[Produktziffer]]="","",VLOOKUP(tab_getrennt[[#This Row],[Produktziffer]],tab_Produktplan[],2,FALSE))</f>
        <v>Schulkindergärten</v>
      </c>
      <c r="G221" s="17" t="str">
        <f>IF(LEN('Produktplan Stammdaten'!A621)&lt;9,"",MID('Produktplan Stammdaten'!A621,1,11))</f>
        <v>21.20.0107</v>
      </c>
      <c r="H221" s="17" t="str">
        <f>IF(tab_getrennt[[#This Row],[Unterproduktziffer]]="","",VLOOKUP(MID('Produktplan Stammdaten'!A621,1,11),tab_Produktplan[],2,FALSE))</f>
        <v>Schulkindergarten für Verhaltensgestörte</v>
      </c>
      <c r="I221" s="25" t="str">
        <f>IF('Produktplan Stammdaten'!C621="","",'Produktplan Stammdaten'!C621)</f>
        <v>x</v>
      </c>
    </row>
    <row r="222" spans="1:9" ht="25.5" x14ac:dyDescent="0.2">
      <c r="A222" s="17" t="str">
        <f>IF('Produktplan Stammdaten'!A622="","",MID('Produktplan Stammdaten'!A622,1,2))</f>
        <v>21</v>
      </c>
      <c r="B222" s="17" t="str">
        <f>VLOOKUP(tab_getrennt[[#This Row],[Bereichsziffer]],tab_Produktplan[],2,FALSE)</f>
        <v>Schulträgeraufgaben</v>
      </c>
      <c r="C222" s="17" t="str">
        <f>IF(LEN('Produktplan Stammdaten'!A622)&lt;3,"",MID('Produktplan Stammdaten'!A622,1,5))</f>
        <v>21.20</v>
      </c>
      <c r="D222" s="17" t="str">
        <f>IF(tab_getrennt[[#This Row],[Gruppenziffer]]="","",VLOOKUP(tab_getrennt[[#This Row],[Gruppenziffer]],tab_Produktplan[],2,FALSE))</f>
        <v>Sonderpädagogische Bildungs- und Beratungszentren und Schulkindergärten</v>
      </c>
      <c r="E222" s="17" t="str">
        <f>IF(LEN('Produktplan Stammdaten'!A622)&lt;8,"",MID('Produktplan Stammdaten'!A622,1,8))</f>
        <v>21.20.03</v>
      </c>
      <c r="F222" s="17" t="str">
        <f>IF(tab_getrennt[[#This Row],[Produktziffer]]="","",VLOOKUP(tab_getrennt[[#This Row],[Produktziffer]],tab_Produktplan[],2,FALSE))</f>
        <v>Sonstige Sonderpädagogische Bildungs- und Beratungszentren</v>
      </c>
      <c r="G222" s="17" t="str">
        <f>IF(LEN('Produktplan Stammdaten'!A622)&lt;9,"",MID('Produktplan Stammdaten'!A622,1,11))</f>
        <v>21.20.0301</v>
      </c>
      <c r="H222" s="17" t="str">
        <f>IF(tab_getrennt[[#This Row],[Unterproduktziffer]]="","",VLOOKUP(MID('Produktplan Stammdaten'!A622,1,11),tab_Produktplan[],2,FALSE))</f>
        <v>Sonderschule für Geistigbehinderte</v>
      </c>
      <c r="I222" s="25" t="str">
        <f>IF('Produktplan Stammdaten'!C622="","",'Produktplan Stammdaten'!C622)</f>
        <v>x</v>
      </c>
    </row>
    <row r="223" spans="1:9" ht="25.5" x14ac:dyDescent="0.2">
      <c r="A223" s="17" t="str">
        <f>IF('Produktplan Stammdaten'!A623="","",MID('Produktplan Stammdaten'!A623,1,2))</f>
        <v>21</v>
      </c>
      <c r="B223" s="17" t="str">
        <f>VLOOKUP(tab_getrennt[[#This Row],[Bereichsziffer]],tab_Produktplan[],2,FALSE)</f>
        <v>Schulträgeraufgaben</v>
      </c>
      <c r="C223" s="17" t="str">
        <f>IF(LEN('Produktplan Stammdaten'!A623)&lt;3,"",MID('Produktplan Stammdaten'!A623,1,5))</f>
        <v>21.20</v>
      </c>
      <c r="D223" s="17" t="str">
        <f>IF(tab_getrennt[[#This Row],[Gruppenziffer]]="","",VLOOKUP(tab_getrennt[[#This Row],[Gruppenziffer]],tab_Produktplan[],2,FALSE))</f>
        <v>Sonderpädagogische Bildungs- und Beratungszentren und Schulkindergärten</v>
      </c>
      <c r="E223" s="17" t="str">
        <f>IF(LEN('Produktplan Stammdaten'!A623)&lt;8,"",MID('Produktplan Stammdaten'!A623,1,8))</f>
        <v>21.20.03</v>
      </c>
      <c r="F223" s="17" t="str">
        <f>IF(tab_getrennt[[#This Row],[Produktziffer]]="","",VLOOKUP(tab_getrennt[[#This Row],[Produktziffer]],tab_Produktplan[],2,FALSE))</f>
        <v>Sonstige Sonderpädagogische Bildungs- und Beratungszentren</v>
      </c>
      <c r="G223" s="17" t="str">
        <f>IF(LEN('Produktplan Stammdaten'!A623)&lt;9,"",MID('Produktplan Stammdaten'!A623,1,11))</f>
        <v>21.20.0302</v>
      </c>
      <c r="H223" s="17" t="str">
        <f>IF(tab_getrennt[[#This Row],[Unterproduktziffer]]="","",VLOOKUP(MID('Produktplan Stammdaten'!A623,1,11),tab_Produktplan[],2,FALSE))</f>
        <v>Sonderschule für Blinde und Sehbehinderte</v>
      </c>
      <c r="I223" s="25" t="str">
        <f>IF('Produktplan Stammdaten'!C623="","",'Produktplan Stammdaten'!C623)</f>
        <v>x</v>
      </c>
    </row>
    <row r="224" spans="1:9" ht="25.5" x14ac:dyDescent="0.2">
      <c r="A224" s="17" t="str">
        <f>IF('Produktplan Stammdaten'!A624="","",MID('Produktplan Stammdaten'!A624,1,2))</f>
        <v>21</v>
      </c>
      <c r="B224" s="17" t="str">
        <f>VLOOKUP(tab_getrennt[[#This Row],[Bereichsziffer]],tab_Produktplan[],2,FALSE)</f>
        <v>Schulträgeraufgaben</v>
      </c>
      <c r="C224" s="17" t="str">
        <f>IF(LEN('Produktplan Stammdaten'!A624)&lt;3,"",MID('Produktplan Stammdaten'!A624,1,5))</f>
        <v>21.20</v>
      </c>
      <c r="D224" s="17" t="str">
        <f>IF(tab_getrennt[[#This Row],[Gruppenziffer]]="","",VLOOKUP(tab_getrennt[[#This Row],[Gruppenziffer]],tab_Produktplan[],2,FALSE))</f>
        <v>Sonderpädagogische Bildungs- und Beratungszentren und Schulkindergärten</v>
      </c>
      <c r="E224" s="17" t="str">
        <f>IF(LEN('Produktplan Stammdaten'!A624)&lt;8,"",MID('Produktplan Stammdaten'!A624,1,8))</f>
        <v>21.20.03</v>
      </c>
      <c r="F224" s="17" t="str">
        <f>IF(tab_getrennt[[#This Row],[Produktziffer]]="","",VLOOKUP(tab_getrennt[[#This Row],[Produktziffer]],tab_Produktplan[],2,FALSE))</f>
        <v>Sonstige Sonderpädagogische Bildungs- und Beratungszentren</v>
      </c>
      <c r="G224" s="17" t="str">
        <f>IF(LEN('Produktplan Stammdaten'!A624)&lt;9,"",MID('Produktplan Stammdaten'!A624,1,11))</f>
        <v>21.20.0303</v>
      </c>
      <c r="H224" s="17" t="str">
        <f>IF(tab_getrennt[[#This Row],[Unterproduktziffer]]="","",VLOOKUP(MID('Produktplan Stammdaten'!A624,1,11),tab_Produktplan[],2,FALSE))</f>
        <v>Sonderschule für Hörgeschädigte</v>
      </c>
      <c r="I224" s="25" t="str">
        <f>IF('Produktplan Stammdaten'!C624="","",'Produktplan Stammdaten'!C624)</f>
        <v>x</v>
      </c>
    </row>
    <row r="225" spans="1:9" ht="25.5" x14ac:dyDescent="0.2">
      <c r="A225" s="17" t="str">
        <f>IF('Produktplan Stammdaten'!A625="","",MID('Produktplan Stammdaten'!A625,1,2))</f>
        <v>21</v>
      </c>
      <c r="B225" s="17" t="str">
        <f>VLOOKUP(tab_getrennt[[#This Row],[Bereichsziffer]],tab_Produktplan[],2,FALSE)</f>
        <v>Schulträgeraufgaben</v>
      </c>
      <c r="C225" s="17" t="str">
        <f>IF(LEN('Produktplan Stammdaten'!A625)&lt;3,"",MID('Produktplan Stammdaten'!A625,1,5))</f>
        <v>21.20</v>
      </c>
      <c r="D225" s="17" t="str">
        <f>IF(tab_getrennt[[#This Row],[Gruppenziffer]]="","",VLOOKUP(tab_getrennt[[#This Row],[Gruppenziffer]],tab_Produktplan[],2,FALSE))</f>
        <v>Sonderpädagogische Bildungs- und Beratungszentren und Schulkindergärten</v>
      </c>
      <c r="E225" s="17" t="str">
        <f>IF(LEN('Produktplan Stammdaten'!A625)&lt;8,"",MID('Produktplan Stammdaten'!A625,1,8))</f>
        <v>21.20.03</v>
      </c>
      <c r="F225" s="17" t="str">
        <f>IF(tab_getrennt[[#This Row],[Produktziffer]]="","",VLOOKUP(tab_getrennt[[#This Row],[Produktziffer]],tab_Produktplan[],2,FALSE))</f>
        <v>Sonstige Sonderpädagogische Bildungs- und Beratungszentren</v>
      </c>
      <c r="G225" s="17" t="str">
        <f>IF(LEN('Produktplan Stammdaten'!A625)&lt;9,"",MID('Produktplan Stammdaten'!A625,1,11))</f>
        <v>21.20.0304</v>
      </c>
      <c r="H225" s="17" t="str">
        <f>IF(tab_getrennt[[#This Row],[Unterproduktziffer]]="","",VLOOKUP(MID('Produktplan Stammdaten'!A625,1,11),tab_Produktplan[],2,FALSE))</f>
        <v>Sonderschule für Sprachbehinderte</v>
      </c>
      <c r="I225" s="25" t="str">
        <f>IF('Produktplan Stammdaten'!C625="","",'Produktplan Stammdaten'!C625)</f>
        <v>x</v>
      </c>
    </row>
    <row r="226" spans="1:9" ht="25.5" x14ac:dyDescent="0.2">
      <c r="A226" s="17" t="str">
        <f>IF('Produktplan Stammdaten'!A626="","",MID('Produktplan Stammdaten'!A626,1,2))</f>
        <v>21</v>
      </c>
      <c r="B226" s="17" t="str">
        <f>VLOOKUP(tab_getrennt[[#This Row],[Bereichsziffer]],tab_Produktplan[],2,FALSE)</f>
        <v>Schulträgeraufgaben</v>
      </c>
      <c r="C226" s="17" t="str">
        <f>IF(LEN('Produktplan Stammdaten'!A626)&lt;3,"",MID('Produktplan Stammdaten'!A626,1,5))</f>
        <v>21.20</v>
      </c>
      <c r="D226" s="17" t="str">
        <f>IF(tab_getrennt[[#This Row],[Gruppenziffer]]="","",VLOOKUP(tab_getrennt[[#This Row],[Gruppenziffer]],tab_Produktplan[],2,FALSE))</f>
        <v>Sonderpädagogische Bildungs- und Beratungszentren und Schulkindergärten</v>
      </c>
      <c r="E226" s="17" t="str">
        <f>IF(LEN('Produktplan Stammdaten'!A626)&lt;8,"",MID('Produktplan Stammdaten'!A626,1,8))</f>
        <v>21.20.03</v>
      </c>
      <c r="F226" s="17" t="str">
        <f>IF(tab_getrennt[[#This Row],[Produktziffer]]="","",VLOOKUP(tab_getrennt[[#This Row],[Produktziffer]],tab_Produktplan[],2,FALSE))</f>
        <v>Sonstige Sonderpädagogische Bildungs- und Beratungszentren</v>
      </c>
      <c r="G226" s="17" t="str">
        <f>IF(LEN('Produktplan Stammdaten'!A626)&lt;9,"",MID('Produktplan Stammdaten'!A626,1,11))</f>
        <v>21.20.0305</v>
      </c>
      <c r="H226" s="17" t="str">
        <f>IF(tab_getrennt[[#This Row],[Unterproduktziffer]]="","",VLOOKUP(MID('Produktplan Stammdaten'!A626,1,11),tab_Produktplan[],2,FALSE))</f>
        <v>Sonderschule für Körperbehinderte</v>
      </c>
      <c r="I226" s="25" t="str">
        <f>IF('Produktplan Stammdaten'!C626="","",'Produktplan Stammdaten'!C626)</f>
        <v>x</v>
      </c>
    </row>
    <row r="227" spans="1:9" ht="25.5" x14ac:dyDescent="0.2">
      <c r="A227" s="17" t="str">
        <f>IF('Produktplan Stammdaten'!A627="","",MID('Produktplan Stammdaten'!A627,1,2))</f>
        <v>21</v>
      </c>
      <c r="B227" s="17" t="str">
        <f>VLOOKUP(tab_getrennt[[#This Row],[Bereichsziffer]],tab_Produktplan[],2,FALSE)</f>
        <v>Schulträgeraufgaben</v>
      </c>
      <c r="C227" s="17" t="str">
        <f>IF(LEN('Produktplan Stammdaten'!A627)&lt;3,"",MID('Produktplan Stammdaten'!A627,1,5))</f>
        <v>21.20</v>
      </c>
      <c r="D227" s="17" t="str">
        <f>IF(tab_getrennt[[#This Row],[Gruppenziffer]]="","",VLOOKUP(tab_getrennt[[#This Row],[Gruppenziffer]],tab_Produktplan[],2,FALSE))</f>
        <v>Sonderpädagogische Bildungs- und Beratungszentren und Schulkindergärten</v>
      </c>
      <c r="E227" s="17" t="str">
        <f>IF(LEN('Produktplan Stammdaten'!A627)&lt;8,"",MID('Produktplan Stammdaten'!A627,1,8))</f>
        <v>21.20.03</v>
      </c>
      <c r="F227" s="17" t="str">
        <f>IF(tab_getrennt[[#This Row],[Produktziffer]]="","",VLOOKUP(tab_getrennt[[#This Row],[Produktziffer]],tab_Produktplan[],2,FALSE))</f>
        <v>Sonstige Sonderpädagogische Bildungs- und Beratungszentren</v>
      </c>
      <c r="G227" s="17" t="str">
        <f>IF(LEN('Produktplan Stammdaten'!A627)&lt;9,"",MID('Produktplan Stammdaten'!A627,1,11))</f>
        <v>21.20.0306</v>
      </c>
      <c r="H227" s="17" t="str">
        <f>IF(tab_getrennt[[#This Row],[Unterproduktziffer]]="","",VLOOKUP(MID('Produktplan Stammdaten'!A627,1,11),tab_Produktplan[],2,FALSE))</f>
        <v>Sonderschule für Erziehungshilfen</v>
      </c>
      <c r="I227" s="25" t="str">
        <f>IF('Produktplan Stammdaten'!C627="","",'Produktplan Stammdaten'!C627)</f>
        <v>x</v>
      </c>
    </row>
    <row r="228" spans="1:9" ht="25.5" x14ac:dyDescent="0.2">
      <c r="A228" s="17" t="str">
        <f>IF('Produktplan Stammdaten'!A628="","",MID('Produktplan Stammdaten'!A628,1,2))</f>
        <v>21</v>
      </c>
      <c r="B228" s="17" t="str">
        <f>VLOOKUP(tab_getrennt[[#This Row],[Bereichsziffer]],tab_Produktplan[],2,FALSE)</f>
        <v>Schulträgeraufgaben</v>
      </c>
      <c r="C228" s="17" t="str">
        <f>IF(LEN('Produktplan Stammdaten'!A628)&lt;3,"",MID('Produktplan Stammdaten'!A628,1,5))</f>
        <v>21.20</v>
      </c>
      <c r="D228" s="17" t="str">
        <f>IF(tab_getrennt[[#This Row],[Gruppenziffer]]="","",VLOOKUP(tab_getrennt[[#This Row],[Gruppenziffer]],tab_Produktplan[],2,FALSE))</f>
        <v>Sonderpädagogische Bildungs- und Beratungszentren und Schulkindergärten</v>
      </c>
      <c r="E228" s="17" t="str">
        <f>IF(LEN('Produktplan Stammdaten'!A628)&lt;8,"",MID('Produktplan Stammdaten'!A628,1,8))</f>
        <v>21.20.03</v>
      </c>
      <c r="F228" s="17" t="str">
        <f>IF(tab_getrennt[[#This Row],[Produktziffer]]="","",VLOOKUP(tab_getrennt[[#This Row],[Produktziffer]],tab_Produktplan[],2,FALSE))</f>
        <v>Sonstige Sonderpädagogische Bildungs- und Beratungszentren</v>
      </c>
      <c r="G228" s="17" t="str">
        <f>IF(LEN('Produktplan Stammdaten'!A628)&lt;9,"",MID('Produktplan Stammdaten'!A628,1,11))</f>
        <v>21.20.0307</v>
      </c>
      <c r="H228" s="17" t="str">
        <f>IF(tab_getrennt[[#This Row],[Unterproduktziffer]]="","",VLOOKUP(MID('Produktplan Stammdaten'!A628,1,11),tab_Produktplan[],2,FALSE))</f>
        <v>Sonderschule für Kranke in längerer Krankenhausbehandlung</v>
      </c>
      <c r="I228" s="25" t="str">
        <f>IF('Produktplan Stammdaten'!C628="","",'Produktplan Stammdaten'!C628)</f>
        <v>x</v>
      </c>
    </row>
    <row r="229" spans="1:9" x14ac:dyDescent="0.2">
      <c r="A229" s="17" t="str">
        <f>IF('Produktplan Stammdaten'!A188="","",MID('Produktplan Stammdaten'!A188,1,2))</f>
        <v>21</v>
      </c>
      <c r="B229" s="17" t="str">
        <f>VLOOKUP(tab_getrennt[[#This Row],[Bereichsziffer]],tab_Produktplan[],2,FALSE)</f>
        <v>Schulträgeraufgaben</v>
      </c>
      <c r="C229" s="17" t="str">
        <f>IF(LEN('Produktplan Stammdaten'!A188)&lt;3,"",MID('Produktplan Stammdaten'!A188,1,5))</f>
        <v>21.30</v>
      </c>
      <c r="D229" s="17" t="str">
        <f>IF(tab_getrennt[[#This Row],[Gruppenziffer]]="","",VLOOKUP(tab_getrennt[[#This Row],[Gruppenziffer]],tab_Produktplan[],2,FALSE))</f>
        <v>Berufsbildende Schulen</v>
      </c>
      <c r="E229" s="17" t="str">
        <f>IF(LEN('Produktplan Stammdaten'!A188)&lt;8,"",MID('Produktplan Stammdaten'!A188,1,8))</f>
        <v/>
      </c>
      <c r="F229" s="17" t="str">
        <f>IF(tab_getrennt[[#This Row],[Produktziffer]]="","",VLOOKUP(tab_getrennt[[#This Row],[Produktziffer]],tab_Produktplan[],2,FALSE))</f>
        <v/>
      </c>
      <c r="G229" s="17" t="str">
        <f>IF(LEN('Produktplan Stammdaten'!A188)&lt;9,"",MID('Produktplan Stammdaten'!A188,1,11))</f>
        <v/>
      </c>
      <c r="H229" s="17" t="str">
        <f>IF(tab_getrennt[[#This Row],[Unterproduktziffer]]="","",VLOOKUP(MID('Produktplan Stammdaten'!A188,1,11),tab_Produktplan[],2,FALSE))</f>
        <v/>
      </c>
      <c r="I229" s="25" t="str">
        <f>IF('Produktplan Stammdaten'!C188="","",'Produktplan Stammdaten'!C188)</f>
        <v>x</v>
      </c>
    </row>
    <row r="230" spans="1:9" x14ac:dyDescent="0.2">
      <c r="A230" s="17" t="str">
        <f>IF('Produktplan Stammdaten'!A189="","",MID('Produktplan Stammdaten'!A189,1,2))</f>
        <v>21</v>
      </c>
      <c r="B230" s="17" t="str">
        <f>VLOOKUP(tab_getrennt[[#This Row],[Bereichsziffer]],tab_Produktplan[],2,FALSE)</f>
        <v>Schulträgeraufgaben</v>
      </c>
      <c r="C230" s="17" t="str">
        <f>IF(LEN('Produktplan Stammdaten'!A189)&lt;3,"",MID('Produktplan Stammdaten'!A189,1,5))</f>
        <v>21.30</v>
      </c>
      <c r="D230" s="17" t="str">
        <f>IF(tab_getrennt[[#This Row],[Gruppenziffer]]="","",VLOOKUP(tab_getrennt[[#This Row],[Gruppenziffer]],tab_Produktplan[],2,FALSE))</f>
        <v>Berufsbildende Schulen</v>
      </c>
      <c r="E230" s="17" t="str">
        <f>IF(LEN('Produktplan Stammdaten'!A189)&lt;8,"",MID('Produktplan Stammdaten'!A189,1,8))</f>
        <v>21.30.01</v>
      </c>
      <c r="F230" s="17" t="str">
        <f>IF(tab_getrennt[[#This Row],[Produktziffer]]="","",VLOOKUP(tab_getrennt[[#This Row],[Produktziffer]],tab_Produktplan[],2,FALSE))</f>
        <v>Gewerbliche Schulen</v>
      </c>
      <c r="G230" s="17" t="str">
        <f>IF(LEN('Produktplan Stammdaten'!A189)&lt;9,"",MID('Produktplan Stammdaten'!A189,1,11))</f>
        <v/>
      </c>
      <c r="H230" s="17" t="str">
        <f>IF(tab_getrennt[[#This Row],[Unterproduktziffer]]="","",VLOOKUP(MID('Produktplan Stammdaten'!A189,1,11),tab_Produktplan[],2,FALSE))</f>
        <v/>
      </c>
      <c r="I230" s="25" t="str">
        <f>IF('Produktplan Stammdaten'!C189="","",'Produktplan Stammdaten'!C189)</f>
        <v>x</v>
      </c>
    </row>
    <row r="231" spans="1:9" x14ac:dyDescent="0.2">
      <c r="A231" s="17" t="str">
        <f>IF('Produktplan Stammdaten'!A190="","",MID('Produktplan Stammdaten'!A190,1,2))</f>
        <v>21</v>
      </c>
      <c r="B231" s="17" t="str">
        <f>VLOOKUP(tab_getrennt[[#This Row],[Bereichsziffer]],tab_Produktplan[],2,FALSE)</f>
        <v>Schulträgeraufgaben</v>
      </c>
      <c r="C231" s="17" t="str">
        <f>IF(LEN('Produktplan Stammdaten'!A190)&lt;3,"",MID('Produktplan Stammdaten'!A190,1,5))</f>
        <v>21.30</v>
      </c>
      <c r="D231" s="17" t="str">
        <f>IF(tab_getrennt[[#This Row],[Gruppenziffer]]="","",VLOOKUP(tab_getrennt[[#This Row],[Gruppenziffer]],tab_Produktplan[],2,FALSE))</f>
        <v>Berufsbildende Schulen</v>
      </c>
      <c r="E231" s="17" t="str">
        <f>IF(LEN('Produktplan Stammdaten'!A190)&lt;8,"",MID('Produktplan Stammdaten'!A190,1,8))</f>
        <v>21.30.02</v>
      </c>
      <c r="F231" s="17" t="str">
        <f>IF(tab_getrennt[[#This Row],[Produktziffer]]="","",VLOOKUP(tab_getrennt[[#This Row],[Produktziffer]],tab_Produktplan[],2,FALSE))</f>
        <v>Kaufmännische Schulen</v>
      </c>
      <c r="G231" s="17" t="str">
        <f>IF(LEN('Produktplan Stammdaten'!A190)&lt;9,"",MID('Produktplan Stammdaten'!A190,1,11))</f>
        <v/>
      </c>
      <c r="H231" s="17" t="str">
        <f>IF(tab_getrennt[[#This Row],[Unterproduktziffer]]="","",VLOOKUP(MID('Produktplan Stammdaten'!A190,1,11),tab_Produktplan[],2,FALSE))</f>
        <v/>
      </c>
      <c r="I231" s="25" t="str">
        <f>IF('Produktplan Stammdaten'!C190="","",'Produktplan Stammdaten'!C190)</f>
        <v>x</v>
      </c>
    </row>
    <row r="232" spans="1:9" ht="25.5" x14ac:dyDescent="0.2">
      <c r="A232" s="17" t="str">
        <f>IF('Produktplan Stammdaten'!A191="","",MID('Produktplan Stammdaten'!A191,1,2))</f>
        <v>21</v>
      </c>
      <c r="B232" s="17" t="str">
        <f>VLOOKUP(tab_getrennt[[#This Row],[Bereichsziffer]],tab_Produktplan[],2,FALSE)</f>
        <v>Schulträgeraufgaben</v>
      </c>
      <c r="C232" s="17" t="str">
        <f>IF(LEN('Produktplan Stammdaten'!A191)&lt;3,"",MID('Produktplan Stammdaten'!A191,1,5))</f>
        <v>21.30</v>
      </c>
      <c r="D232" s="17" t="str">
        <f>IF(tab_getrennt[[#This Row],[Gruppenziffer]]="","",VLOOKUP(tab_getrennt[[#This Row],[Gruppenziffer]],tab_Produktplan[],2,FALSE))</f>
        <v>Berufsbildende Schulen</v>
      </c>
      <c r="E232" s="17" t="str">
        <f>IF(LEN('Produktplan Stammdaten'!A191)&lt;8,"",MID('Produktplan Stammdaten'!A191,1,8))</f>
        <v>21.30.03</v>
      </c>
      <c r="F232" s="17" t="str">
        <f>IF(tab_getrennt[[#This Row],[Produktziffer]]="","",VLOOKUP(tab_getrennt[[#This Row],[Produktziffer]],tab_Produktplan[],2,FALSE))</f>
        <v>Hauswirtschaftlich-pflegerisch-sozialpädagogische Schulen</v>
      </c>
      <c r="G232" s="17" t="str">
        <f>IF(LEN('Produktplan Stammdaten'!A191)&lt;9,"",MID('Produktplan Stammdaten'!A191,1,11))</f>
        <v/>
      </c>
      <c r="H232" s="17" t="str">
        <f>IF(tab_getrennt[[#This Row],[Unterproduktziffer]]="","",VLOOKUP(MID('Produktplan Stammdaten'!A191,1,11),tab_Produktplan[],2,FALSE))</f>
        <v/>
      </c>
      <c r="I232" s="25" t="str">
        <f>IF('Produktplan Stammdaten'!C191="","",'Produktplan Stammdaten'!C191)</f>
        <v>x</v>
      </c>
    </row>
    <row r="233" spans="1:9" x14ac:dyDescent="0.2">
      <c r="A233" s="17" t="str">
        <f>IF('Produktplan Stammdaten'!A192="","",MID('Produktplan Stammdaten'!A192,1,2))</f>
        <v>21</v>
      </c>
      <c r="B233" s="17" t="str">
        <f>VLOOKUP(tab_getrennt[[#This Row],[Bereichsziffer]],tab_Produktplan[],2,FALSE)</f>
        <v>Schulträgeraufgaben</v>
      </c>
      <c r="C233" s="17" t="str">
        <f>IF(LEN('Produktplan Stammdaten'!A192)&lt;3,"",MID('Produktplan Stammdaten'!A192,1,5))</f>
        <v>21.30</v>
      </c>
      <c r="D233" s="17" t="str">
        <f>IF(tab_getrennt[[#This Row],[Gruppenziffer]]="","",VLOOKUP(tab_getrennt[[#This Row],[Gruppenziffer]],tab_Produktplan[],2,FALSE))</f>
        <v>Berufsbildende Schulen</v>
      </c>
      <c r="E233" s="17" t="str">
        <f>IF(LEN('Produktplan Stammdaten'!A192)&lt;8,"",MID('Produktplan Stammdaten'!A192,1,8))</f>
        <v>21.30.04</v>
      </c>
      <c r="F233" s="17" t="str">
        <f>IF(tab_getrennt[[#This Row],[Produktziffer]]="","",VLOOKUP(tab_getrennt[[#This Row],[Produktziffer]],tab_Produktplan[],2,FALSE))</f>
        <v>Landwirtschaftliche Schulen</v>
      </c>
      <c r="G233" s="17" t="str">
        <f>IF(LEN('Produktplan Stammdaten'!A192)&lt;9,"",MID('Produktplan Stammdaten'!A192,1,11))</f>
        <v/>
      </c>
      <c r="H233" s="17" t="str">
        <f>IF(tab_getrennt[[#This Row],[Unterproduktziffer]]="","",VLOOKUP(MID('Produktplan Stammdaten'!A192,1,11),tab_Produktplan[],2,FALSE))</f>
        <v/>
      </c>
      <c r="I233" s="25" t="str">
        <f>IF('Produktplan Stammdaten'!C192="","",'Produktplan Stammdaten'!C192)</f>
        <v>x</v>
      </c>
    </row>
    <row r="234" spans="1:9" x14ac:dyDescent="0.2">
      <c r="A234" s="17" t="str">
        <f>IF('Produktplan Stammdaten'!A193="","",MID('Produktplan Stammdaten'!A193,1,2))</f>
        <v>21</v>
      </c>
      <c r="B234" s="17" t="str">
        <f>VLOOKUP(tab_getrennt[[#This Row],[Bereichsziffer]],tab_Produktplan[],2,FALSE)</f>
        <v>Schulträgeraufgaben</v>
      </c>
      <c r="C234" s="17" t="str">
        <f>IF(LEN('Produktplan Stammdaten'!A193)&lt;3,"",MID('Produktplan Stammdaten'!A193,1,5))</f>
        <v>21.40</v>
      </c>
      <c r="D234" s="17" t="str">
        <f>IF(tab_getrennt[[#This Row],[Gruppenziffer]]="","",VLOOKUP(tab_getrennt[[#This Row],[Gruppenziffer]],tab_Produktplan[],2,FALSE))</f>
        <v>Schülerbezogene Leistungen</v>
      </c>
      <c r="E234" s="17" t="str">
        <f>IF(LEN('Produktplan Stammdaten'!A193)&lt;8,"",MID('Produktplan Stammdaten'!A193,1,8))</f>
        <v/>
      </c>
      <c r="F234" s="17" t="str">
        <f>IF(tab_getrennt[[#This Row],[Produktziffer]]="","",VLOOKUP(tab_getrennt[[#This Row],[Produktziffer]],tab_Produktplan[],2,FALSE))</f>
        <v/>
      </c>
      <c r="G234" s="17" t="str">
        <f>IF(LEN('Produktplan Stammdaten'!A193)&lt;9,"",MID('Produktplan Stammdaten'!A193,1,11))</f>
        <v/>
      </c>
      <c r="H234" s="17" t="str">
        <f>IF(tab_getrennt[[#This Row],[Unterproduktziffer]]="","",VLOOKUP(MID('Produktplan Stammdaten'!A193,1,11),tab_Produktplan[],2,FALSE))</f>
        <v/>
      </c>
      <c r="I234" s="25" t="str">
        <f>IF('Produktplan Stammdaten'!C193="","",'Produktplan Stammdaten'!C193)</f>
        <v>x</v>
      </c>
    </row>
    <row r="235" spans="1:9" x14ac:dyDescent="0.2">
      <c r="A235" s="17" t="str">
        <f>IF('Produktplan Stammdaten'!A194="","",MID('Produktplan Stammdaten'!A194,1,2))</f>
        <v>21</v>
      </c>
      <c r="B235" s="17" t="str">
        <f>VLOOKUP(tab_getrennt[[#This Row],[Bereichsziffer]],tab_Produktplan[],2,FALSE)</f>
        <v>Schulträgeraufgaben</v>
      </c>
      <c r="C235" s="17" t="str">
        <f>IF(LEN('Produktplan Stammdaten'!A194)&lt;3,"",MID('Produktplan Stammdaten'!A194,1,5))</f>
        <v>21.40</v>
      </c>
      <c r="D235" s="17" t="str">
        <f>IF(tab_getrennt[[#This Row],[Gruppenziffer]]="","",VLOOKUP(tab_getrennt[[#This Row],[Gruppenziffer]],tab_Produktplan[],2,FALSE))</f>
        <v>Schülerbezogene Leistungen</v>
      </c>
      <c r="E235" s="17" t="str">
        <f>IF(LEN('Produktplan Stammdaten'!A194)&lt;8,"",MID('Produktplan Stammdaten'!A194,1,8))</f>
        <v>21.40.01</v>
      </c>
      <c r="F235" s="17" t="str">
        <f>IF(tab_getrennt[[#This Row],[Produktziffer]]="","",VLOOKUP(tab_getrennt[[#This Row],[Produktziffer]],tab_Produktplan[],2,FALSE))</f>
        <v>Schülerbeförderung</v>
      </c>
      <c r="G235" s="17" t="str">
        <f>IF(LEN('Produktplan Stammdaten'!A194)&lt;9,"",MID('Produktplan Stammdaten'!A194,1,11))</f>
        <v/>
      </c>
      <c r="H235" s="17" t="str">
        <f>IF(tab_getrennt[[#This Row],[Unterproduktziffer]]="","",VLOOKUP(MID('Produktplan Stammdaten'!A194,1,11),tab_Produktplan[],2,FALSE))</f>
        <v/>
      </c>
      <c r="I235" s="25" t="str">
        <f>IF('Produktplan Stammdaten'!C194="","",'Produktplan Stammdaten'!C194)</f>
        <v>x</v>
      </c>
    </row>
    <row r="236" spans="1:9" ht="25.5" x14ac:dyDescent="0.2">
      <c r="A236" s="17" t="str">
        <f>IF('Produktplan Stammdaten'!A195="","",MID('Produktplan Stammdaten'!A195,1,2))</f>
        <v>21</v>
      </c>
      <c r="B236" s="17" t="str">
        <f>VLOOKUP(tab_getrennt[[#This Row],[Bereichsziffer]],tab_Produktplan[],2,FALSE)</f>
        <v>Schulträgeraufgaben</v>
      </c>
      <c r="C236" s="17" t="str">
        <f>IF(LEN('Produktplan Stammdaten'!A195)&lt;3,"",MID('Produktplan Stammdaten'!A195,1,5))</f>
        <v>21.40</v>
      </c>
      <c r="D236" s="17" t="str">
        <f>IF(tab_getrennt[[#This Row],[Gruppenziffer]]="","",VLOOKUP(tab_getrennt[[#This Row],[Gruppenziffer]],tab_Produktplan[],2,FALSE))</f>
        <v>Schülerbezogene Leistungen</v>
      </c>
      <c r="E236" s="17" t="str">
        <f>IF(LEN('Produktplan Stammdaten'!A195)&lt;8,"",MID('Produktplan Stammdaten'!A195,1,8))</f>
        <v>21.40.02</v>
      </c>
      <c r="F236" s="17" t="str">
        <f>IF(tab_getrennt[[#This Row],[Produktziffer]]="","",VLOOKUP(tab_getrennt[[#This Row],[Produktziffer]],tab_Produktplan[],2,FALSE))</f>
        <v>Fördermaßnahmen für Schülerinnen und Schüler</v>
      </c>
      <c r="G236" s="17" t="str">
        <f>IF(LEN('Produktplan Stammdaten'!A195)&lt;9,"",MID('Produktplan Stammdaten'!A195,1,11))</f>
        <v/>
      </c>
      <c r="H236" s="17" t="str">
        <f>IF(tab_getrennt[[#This Row],[Unterproduktziffer]]="","",VLOOKUP(MID('Produktplan Stammdaten'!A195,1,11),tab_Produktplan[],2,FALSE))</f>
        <v/>
      </c>
      <c r="I236" s="25" t="str">
        <f>IF('Produktplan Stammdaten'!C195="","",'Produktplan Stammdaten'!C195)</f>
        <v>x</v>
      </c>
    </row>
    <row r="237" spans="1:9" ht="25.5" x14ac:dyDescent="0.2">
      <c r="A237" s="17" t="str">
        <f>IF('Produktplan Stammdaten'!A196="","",MID('Produktplan Stammdaten'!A196,1,2))</f>
        <v>21</v>
      </c>
      <c r="B237" s="17" t="str">
        <f>VLOOKUP(tab_getrennt[[#This Row],[Bereichsziffer]],tab_Produktplan[],2,FALSE)</f>
        <v>Schulträgeraufgaben</v>
      </c>
      <c r="C237" s="17" t="str">
        <f>IF(LEN('Produktplan Stammdaten'!A196)&lt;3,"",MID('Produktplan Stammdaten'!A196,1,5))</f>
        <v>21.50</v>
      </c>
      <c r="D237" s="17" t="str">
        <f>IF(tab_getrennt[[#This Row],[Gruppenziffer]]="","",VLOOKUP(tab_getrennt[[#This Row],[Gruppenziffer]],tab_Produktplan[],2,FALSE))</f>
        <v>Sonstige schulische Aufgaben und Einrichtungen</v>
      </c>
      <c r="E237" s="17" t="str">
        <f>IF(LEN('Produktplan Stammdaten'!A196)&lt;8,"",MID('Produktplan Stammdaten'!A196,1,8))</f>
        <v/>
      </c>
      <c r="F237" s="17" t="str">
        <f>IF(tab_getrennt[[#This Row],[Produktziffer]]="","",VLOOKUP(tab_getrennt[[#This Row],[Produktziffer]],tab_Produktplan[],2,FALSE))</f>
        <v/>
      </c>
      <c r="G237" s="17" t="str">
        <f>IF(LEN('Produktplan Stammdaten'!A196)&lt;9,"",MID('Produktplan Stammdaten'!A196,1,11))</f>
        <v/>
      </c>
      <c r="H237" s="17" t="str">
        <f>IF(tab_getrennt[[#This Row],[Unterproduktziffer]]="","",VLOOKUP(MID('Produktplan Stammdaten'!A196,1,11),tab_Produktplan[],2,FALSE))</f>
        <v/>
      </c>
      <c r="I237" s="25" t="str">
        <f>IF('Produktplan Stammdaten'!C196="","",'Produktplan Stammdaten'!C196)</f>
        <v>x</v>
      </c>
    </row>
    <row r="238" spans="1:9" ht="25.5" x14ac:dyDescent="0.2">
      <c r="A238" s="17" t="str">
        <f>IF('Produktplan Stammdaten'!A197="","",MID('Produktplan Stammdaten'!A197,1,2))</f>
        <v>21</v>
      </c>
      <c r="B238" s="17" t="str">
        <f>VLOOKUP(tab_getrennt[[#This Row],[Bereichsziffer]],tab_Produktplan[],2,FALSE)</f>
        <v>Schulträgeraufgaben</v>
      </c>
      <c r="C238" s="17" t="str">
        <f>IF(LEN('Produktplan Stammdaten'!A197)&lt;3,"",MID('Produktplan Stammdaten'!A197,1,5))</f>
        <v>21.50</v>
      </c>
      <c r="D238" s="17" t="str">
        <f>IF(tab_getrennt[[#This Row],[Gruppenziffer]]="","",VLOOKUP(tab_getrennt[[#This Row],[Gruppenziffer]],tab_Produktplan[],2,FALSE))</f>
        <v>Sonstige schulische Aufgaben und Einrichtungen</v>
      </c>
      <c r="E238" s="17" t="str">
        <f>IF(LEN('Produktplan Stammdaten'!A197)&lt;8,"",MID('Produktplan Stammdaten'!A197,1,8))</f>
        <v>21.50.01</v>
      </c>
      <c r="F238" s="17" t="str">
        <f>IF(tab_getrennt[[#This Row],[Produktziffer]]="","",VLOOKUP(tab_getrennt[[#This Row],[Produktziffer]],tab_Produktplan[],2,FALSE))</f>
        <v>Öffentlichkeitsarbeit</v>
      </c>
      <c r="G238" s="17" t="str">
        <f>IF(LEN('Produktplan Stammdaten'!A197)&lt;9,"",MID('Produktplan Stammdaten'!A197,1,11))</f>
        <v/>
      </c>
      <c r="H238" s="17" t="str">
        <f>IF(tab_getrennt[[#This Row],[Unterproduktziffer]]="","",VLOOKUP(MID('Produktplan Stammdaten'!A197,1,11),tab_Produktplan[],2,FALSE))</f>
        <v/>
      </c>
      <c r="I238" s="25" t="str">
        <f>IF('Produktplan Stammdaten'!C197="","",'Produktplan Stammdaten'!C197)</f>
        <v>x</v>
      </c>
    </row>
    <row r="239" spans="1:9" ht="25.5" x14ac:dyDescent="0.2">
      <c r="A239" s="17" t="str">
        <f>IF('Produktplan Stammdaten'!A198="","",MID('Produktplan Stammdaten'!A198,1,2))</f>
        <v>21</v>
      </c>
      <c r="B239" s="17" t="str">
        <f>VLOOKUP(tab_getrennt[[#This Row],[Bereichsziffer]],tab_Produktplan[],2,FALSE)</f>
        <v>Schulträgeraufgaben</v>
      </c>
      <c r="C239" s="17" t="str">
        <f>IF(LEN('Produktplan Stammdaten'!A198)&lt;3,"",MID('Produktplan Stammdaten'!A198,1,5))</f>
        <v>21.50</v>
      </c>
      <c r="D239" s="17" t="str">
        <f>IF(tab_getrennt[[#This Row],[Gruppenziffer]]="","",VLOOKUP(tab_getrennt[[#This Row],[Gruppenziffer]],tab_Produktplan[],2,FALSE))</f>
        <v>Sonstige schulische Aufgaben und Einrichtungen</v>
      </c>
      <c r="E239" s="17" t="str">
        <f>IF(LEN('Produktplan Stammdaten'!A198)&lt;8,"",MID('Produktplan Stammdaten'!A198,1,8))</f>
        <v>21.50.02</v>
      </c>
      <c r="F239" s="17" t="str">
        <f>IF(tab_getrennt[[#This Row],[Produktziffer]]="","",VLOOKUP(tab_getrennt[[#This Row],[Produktziffer]],tab_Produktplan[],2,FALSE))</f>
        <v>Vergabe schulischer Einrichtungen an Dritte</v>
      </c>
      <c r="G239" s="17" t="str">
        <f>IF(LEN('Produktplan Stammdaten'!A198)&lt;9,"",MID('Produktplan Stammdaten'!A198,1,11))</f>
        <v/>
      </c>
      <c r="H239" s="17" t="str">
        <f>IF(tab_getrennt[[#This Row],[Unterproduktziffer]]="","",VLOOKUP(MID('Produktplan Stammdaten'!A198,1,11),tab_Produktplan[],2,FALSE))</f>
        <v/>
      </c>
      <c r="I239" s="25" t="str">
        <f>IF('Produktplan Stammdaten'!C198="","",'Produktplan Stammdaten'!C198)</f>
        <v>x</v>
      </c>
    </row>
    <row r="240" spans="1:9" ht="25.5" x14ac:dyDescent="0.2">
      <c r="A240" s="17" t="str">
        <f>IF('Produktplan Stammdaten'!A199="","",MID('Produktplan Stammdaten'!A199,1,2))</f>
        <v>21</v>
      </c>
      <c r="B240" s="17" t="str">
        <f>VLOOKUP(tab_getrennt[[#This Row],[Bereichsziffer]],tab_Produktplan[],2,FALSE)</f>
        <v>Schulträgeraufgaben</v>
      </c>
      <c r="C240" s="17" t="str">
        <f>IF(LEN('Produktplan Stammdaten'!A199)&lt;3,"",MID('Produktplan Stammdaten'!A199,1,5))</f>
        <v>21.50</v>
      </c>
      <c r="D240" s="17" t="str">
        <f>IF(tab_getrennt[[#This Row],[Gruppenziffer]]="","",VLOOKUP(tab_getrennt[[#This Row],[Gruppenziffer]],tab_Produktplan[],2,FALSE))</f>
        <v>Sonstige schulische Aufgaben und Einrichtungen</v>
      </c>
      <c r="E240" s="17" t="str">
        <f>IF(LEN('Produktplan Stammdaten'!A199)&lt;8,"",MID('Produktplan Stammdaten'!A199,1,8))</f>
        <v>21.50.03</v>
      </c>
      <c r="F240" s="17" t="str">
        <f>IF(tab_getrennt[[#This Row],[Produktziffer]]="","",VLOOKUP(tab_getrennt[[#This Row],[Produktziffer]],tab_Produktplan[],2,FALSE))</f>
        <v>Förderung von Schulen in anderer Trägerschaft</v>
      </c>
      <c r="G240" s="17" t="str">
        <f>IF(LEN('Produktplan Stammdaten'!A199)&lt;9,"",MID('Produktplan Stammdaten'!A199,1,11))</f>
        <v/>
      </c>
      <c r="H240" s="17" t="str">
        <f>IF(tab_getrennt[[#This Row],[Unterproduktziffer]]="","",VLOOKUP(MID('Produktplan Stammdaten'!A199,1,11),tab_Produktplan[],2,FALSE))</f>
        <v/>
      </c>
      <c r="I240" s="25" t="str">
        <f>IF('Produktplan Stammdaten'!C199="","",'Produktplan Stammdaten'!C199)</f>
        <v>x</v>
      </c>
    </row>
    <row r="241" spans="1:9" ht="25.5" x14ac:dyDescent="0.2">
      <c r="A241" s="17" t="str">
        <f>IF('Produktplan Stammdaten'!A200="","",MID('Produktplan Stammdaten'!A200,1,2))</f>
        <v>21</v>
      </c>
      <c r="B241" s="17" t="str">
        <f>VLOOKUP(tab_getrennt[[#This Row],[Bereichsziffer]],tab_Produktplan[],2,FALSE)</f>
        <v>Schulträgeraufgaben</v>
      </c>
      <c r="C241" s="17" t="str">
        <f>IF(LEN('Produktplan Stammdaten'!A200)&lt;3,"",MID('Produktplan Stammdaten'!A200,1,5))</f>
        <v>21.50</v>
      </c>
      <c r="D241" s="17" t="str">
        <f>IF(tab_getrennt[[#This Row],[Gruppenziffer]]="","",VLOOKUP(tab_getrennt[[#This Row],[Gruppenziffer]],tab_Produktplan[],2,FALSE))</f>
        <v>Sonstige schulische Aufgaben und Einrichtungen</v>
      </c>
      <c r="E241" s="17" t="str">
        <f>IF(LEN('Produktplan Stammdaten'!A200)&lt;8,"",MID('Produktplan Stammdaten'!A200,1,8))</f>
        <v>21.50.04</v>
      </c>
      <c r="F241" s="17" t="str">
        <f>IF(tab_getrennt[[#This Row],[Produktziffer]]="","",VLOOKUP(tab_getrennt[[#This Row],[Produktziffer]],tab_Produktplan[],2,FALSE))</f>
        <v>AV-Medien und Geräte einschl. Service (Medienzentren)</v>
      </c>
      <c r="G241" s="17" t="str">
        <f>IF(LEN('Produktplan Stammdaten'!A200)&lt;9,"",MID('Produktplan Stammdaten'!A200,1,11))</f>
        <v/>
      </c>
      <c r="H241" s="17" t="str">
        <f>IF(tab_getrennt[[#This Row],[Unterproduktziffer]]="","",VLOOKUP(MID('Produktplan Stammdaten'!A200,1,11),tab_Produktplan[],2,FALSE))</f>
        <v/>
      </c>
      <c r="I241" s="25" t="str">
        <f>IF('Produktplan Stammdaten'!C200="","",'Produktplan Stammdaten'!C200)</f>
        <v>x</v>
      </c>
    </row>
    <row r="242" spans="1:9" ht="25.5" x14ac:dyDescent="0.2">
      <c r="A242" s="17" t="str">
        <f>IF('Produktplan Stammdaten'!A201="","",MID('Produktplan Stammdaten'!A201,1,2))</f>
        <v>21</v>
      </c>
      <c r="B242" s="17" t="str">
        <f>VLOOKUP(tab_getrennt[[#This Row],[Bereichsziffer]],tab_Produktplan[],2,FALSE)</f>
        <v>Schulträgeraufgaben</v>
      </c>
      <c r="C242" s="17" t="str">
        <f>IF(LEN('Produktplan Stammdaten'!A201)&lt;3,"",MID('Produktplan Stammdaten'!A201,1,5))</f>
        <v>21.50</v>
      </c>
      <c r="D242" s="17" t="str">
        <f>IF(tab_getrennt[[#This Row],[Gruppenziffer]]="","",VLOOKUP(tab_getrennt[[#This Row],[Gruppenziffer]],tab_Produktplan[],2,FALSE))</f>
        <v>Sonstige schulische Aufgaben und Einrichtungen</v>
      </c>
      <c r="E242" s="17" t="str">
        <f>IF(LEN('Produktplan Stammdaten'!A201)&lt;8,"",MID('Produktplan Stammdaten'!A201,1,8))</f>
        <v>21.50.05</v>
      </c>
      <c r="F242" s="17" t="str">
        <f>IF(tab_getrennt[[#This Row],[Produktziffer]]="","",VLOOKUP(tab_getrennt[[#This Row],[Produktziffer]],tab_Produktplan[],2,FALSE))</f>
        <v>Schullandheime</v>
      </c>
      <c r="G242" s="17" t="str">
        <f>IF(LEN('Produktplan Stammdaten'!A201)&lt;9,"",MID('Produktplan Stammdaten'!A201,1,11))</f>
        <v/>
      </c>
      <c r="H242" s="17" t="str">
        <f>IF(tab_getrennt[[#This Row],[Unterproduktziffer]]="","",VLOOKUP(MID('Produktplan Stammdaten'!A201,1,11),tab_Produktplan[],2,FALSE))</f>
        <v/>
      </c>
      <c r="I242" s="25" t="str">
        <f>IF('Produktplan Stammdaten'!C201="","",'Produktplan Stammdaten'!C201)</f>
        <v>x</v>
      </c>
    </row>
    <row r="243" spans="1:9" ht="25.5" x14ac:dyDescent="0.2">
      <c r="A243" s="17" t="str">
        <f>IF('Produktplan Stammdaten'!A202="","",MID('Produktplan Stammdaten'!A202,1,2))</f>
        <v>21</v>
      </c>
      <c r="B243" s="17" t="str">
        <f>VLOOKUP(tab_getrennt[[#This Row],[Bereichsziffer]],tab_Produktplan[],2,FALSE)</f>
        <v>Schulträgeraufgaben</v>
      </c>
      <c r="C243" s="17" t="str">
        <f>IF(LEN('Produktplan Stammdaten'!A202)&lt;3,"",MID('Produktplan Stammdaten'!A202,1,5))</f>
        <v>21.50</v>
      </c>
      <c r="D243" s="17" t="str">
        <f>IF(tab_getrennt[[#This Row],[Gruppenziffer]]="","",VLOOKUP(tab_getrennt[[#This Row],[Gruppenziffer]],tab_Produktplan[],2,FALSE))</f>
        <v>Sonstige schulische Aufgaben und Einrichtungen</v>
      </c>
      <c r="E243" s="17" t="str">
        <f>IF(LEN('Produktplan Stammdaten'!A202)&lt;8,"",MID('Produktplan Stammdaten'!A202,1,8))</f>
        <v>21.50.06</v>
      </c>
      <c r="F243" s="17" t="str">
        <f>IF(tab_getrennt[[#This Row],[Produktziffer]]="","",VLOOKUP(tab_getrennt[[#This Row],[Produktziffer]],tab_Produktplan[],2,FALSE))</f>
        <v>Bildungsregion</v>
      </c>
      <c r="G243" s="17" t="str">
        <f>IF(LEN('Produktplan Stammdaten'!A202)&lt;9,"",MID('Produktplan Stammdaten'!A202,1,11))</f>
        <v/>
      </c>
      <c r="H243" s="17" t="str">
        <f>IF(tab_getrennt[[#This Row],[Unterproduktziffer]]="","",VLOOKUP(MID('Produktplan Stammdaten'!A202,1,11),tab_Produktplan[],2,FALSE))</f>
        <v/>
      </c>
      <c r="I243" s="25" t="str">
        <f>IF('Produktplan Stammdaten'!C202="","",'Produktplan Stammdaten'!C202)</f>
        <v>x</v>
      </c>
    </row>
    <row r="244" spans="1:9" x14ac:dyDescent="0.2">
      <c r="A244" s="17" t="str">
        <f>IF('Produktplan Stammdaten'!A203="","",MID('Produktplan Stammdaten'!A203,1,2))</f>
        <v>25</v>
      </c>
      <c r="B244" s="17" t="str">
        <f>VLOOKUP(tab_getrennt[[#This Row],[Bereichsziffer]],tab_Produktplan[],2,FALSE)</f>
        <v>Museen, Archiv, Zoo</v>
      </c>
      <c r="C244" s="17" t="str">
        <f>IF(LEN('Produktplan Stammdaten'!A203)&lt;3,"",MID('Produktplan Stammdaten'!A203,1,5))</f>
        <v/>
      </c>
      <c r="D244" s="17" t="str">
        <f>IF(tab_getrennt[[#This Row],[Gruppenziffer]]="","",VLOOKUP(tab_getrennt[[#This Row],[Gruppenziffer]],tab_Produktplan[],2,FALSE))</f>
        <v/>
      </c>
      <c r="E244" s="17" t="str">
        <f>IF(LEN('Produktplan Stammdaten'!A203)&lt;8,"",MID('Produktplan Stammdaten'!A203,1,8))</f>
        <v/>
      </c>
      <c r="F244" s="17" t="str">
        <f>IF(tab_getrennt[[#This Row],[Produktziffer]]="","",VLOOKUP(tab_getrennt[[#This Row],[Produktziffer]],tab_Produktplan[],2,FALSE))</f>
        <v/>
      </c>
      <c r="G244" s="17" t="str">
        <f>IF(LEN('Produktplan Stammdaten'!A203)&lt;9,"",MID('Produktplan Stammdaten'!A203,1,11))</f>
        <v/>
      </c>
      <c r="H244" s="17" t="str">
        <f>IF(tab_getrennt[[#This Row],[Unterproduktziffer]]="","",VLOOKUP(MID('Produktplan Stammdaten'!A203,1,11),tab_Produktplan[],2,FALSE))</f>
        <v/>
      </c>
      <c r="I244" s="25" t="str">
        <f>IF('Produktplan Stammdaten'!C203="","",'Produktplan Stammdaten'!C203)</f>
        <v>x</v>
      </c>
    </row>
    <row r="245" spans="1:9" x14ac:dyDescent="0.2">
      <c r="A245" s="17" t="str">
        <f>IF('Produktplan Stammdaten'!A204="","",MID('Produktplan Stammdaten'!A204,1,2))</f>
        <v>25</v>
      </c>
      <c r="B245" s="17" t="str">
        <f>VLOOKUP(tab_getrennt[[#This Row],[Bereichsziffer]],tab_Produktplan[],2,FALSE)</f>
        <v>Museen, Archiv, Zoo</v>
      </c>
      <c r="C245" s="17" t="str">
        <f>IF(LEN('Produktplan Stammdaten'!A204)&lt;3,"",MID('Produktplan Stammdaten'!A204,1,5))</f>
        <v>25.10</v>
      </c>
      <c r="D245" s="17" t="str">
        <f>IF(tab_getrennt[[#This Row],[Gruppenziffer]]="","",VLOOKUP(tab_getrennt[[#This Row],[Gruppenziffer]],tab_Produktplan[],2,FALSE))</f>
        <v>Wissenschaft und Forschung</v>
      </c>
      <c r="E245" s="17" t="str">
        <f>IF(LEN('Produktplan Stammdaten'!A204)&lt;8,"",MID('Produktplan Stammdaten'!A204,1,8))</f>
        <v/>
      </c>
      <c r="F245" s="17" t="str">
        <f>IF(tab_getrennt[[#This Row],[Produktziffer]]="","",VLOOKUP(tab_getrennt[[#This Row],[Produktziffer]],tab_Produktplan[],2,FALSE))</f>
        <v/>
      </c>
      <c r="G245" s="17" t="str">
        <f>IF(LEN('Produktplan Stammdaten'!A204)&lt;9,"",MID('Produktplan Stammdaten'!A204,1,11))</f>
        <v/>
      </c>
      <c r="H245" s="17" t="str">
        <f>IF(tab_getrennt[[#This Row],[Unterproduktziffer]]="","",VLOOKUP(MID('Produktplan Stammdaten'!A204,1,11),tab_Produktplan[],2,FALSE))</f>
        <v/>
      </c>
      <c r="I245" s="25" t="str">
        <f>IF('Produktplan Stammdaten'!C204="","",'Produktplan Stammdaten'!C204)</f>
        <v>x</v>
      </c>
    </row>
    <row r="246" spans="1:9" x14ac:dyDescent="0.2">
      <c r="A246" s="17" t="str">
        <f>IF('Produktplan Stammdaten'!A205="","",MID('Produktplan Stammdaten'!A205,1,2))</f>
        <v>25</v>
      </c>
      <c r="B246" s="17" t="str">
        <f>VLOOKUP(tab_getrennt[[#This Row],[Bereichsziffer]],tab_Produktplan[],2,FALSE)</f>
        <v>Museen, Archiv, Zoo</v>
      </c>
      <c r="C246" s="17" t="str">
        <f>IF(LEN('Produktplan Stammdaten'!A205)&lt;3,"",MID('Produktplan Stammdaten'!A205,1,5))</f>
        <v>25.20</v>
      </c>
      <c r="D246" s="17" t="str">
        <f>IF(tab_getrennt[[#This Row],[Gruppenziffer]]="","",VLOOKUP(tab_getrennt[[#This Row],[Gruppenziffer]],tab_Produktplan[],2,FALSE))</f>
        <v>Kommunale Museen</v>
      </c>
      <c r="E246" s="17" t="str">
        <f>IF(LEN('Produktplan Stammdaten'!A205)&lt;8,"",MID('Produktplan Stammdaten'!A205,1,8))</f>
        <v/>
      </c>
      <c r="F246" s="17" t="str">
        <f>IF(tab_getrennt[[#This Row],[Produktziffer]]="","",VLOOKUP(tab_getrennt[[#This Row],[Produktziffer]],tab_Produktplan[],2,FALSE))</f>
        <v/>
      </c>
      <c r="G246" s="17" t="str">
        <f>IF(LEN('Produktplan Stammdaten'!A205)&lt;9,"",MID('Produktplan Stammdaten'!A205,1,11))</f>
        <v/>
      </c>
      <c r="H246" s="17" t="str">
        <f>IF(tab_getrennt[[#This Row],[Unterproduktziffer]]="","",VLOOKUP(MID('Produktplan Stammdaten'!A205,1,11),tab_Produktplan[],2,FALSE))</f>
        <v/>
      </c>
      <c r="I246" s="25" t="str">
        <f>IF('Produktplan Stammdaten'!C205="","",'Produktplan Stammdaten'!C205)</f>
        <v>x</v>
      </c>
    </row>
    <row r="247" spans="1:9" x14ac:dyDescent="0.2">
      <c r="A247" s="17" t="str">
        <f>IF('Produktplan Stammdaten'!A206="","",MID('Produktplan Stammdaten'!A206,1,2))</f>
        <v>25</v>
      </c>
      <c r="B247" s="17" t="str">
        <f>VLOOKUP(tab_getrennt[[#This Row],[Bereichsziffer]],tab_Produktplan[],2,FALSE)</f>
        <v>Museen, Archiv, Zoo</v>
      </c>
      <c r="C247" s="17" t="str">
        <f>IF(LEN('Produktplan Stammdaten'!A206)&lt;3,"",MID('Produktplan Stammdaten'!A206,1,5))</f>
        <v>25.20</v>
      </c>
      <c r="D247" s="17" t="str">
        <f>IF(tab_getrennt[[#This Row],[Gruppenziffer]]="","",VLOOKUP(tab_getrennt[[#This Row],[Gruppenziffer]],tab_Produktplan[],2,FALSE))</f>
        <v>Kommunale Museen</v>
      </c>
      <c r="E247" s="17" t="str">
        <f>IF(LEN('Produktplan Stammdaten'!A206)&lt;8,"",MID('Produktplan Stammdaten'!A206,1,8))</f>
        <v>25.20.01</v>
      </c>
      <c r="F247" s="17" t="str">
        <f>IF(tab_getrennt[[#This Row],[Produktziffer]]="","",VLOOKUP(tab_getrennt[[#This Row],[Produktziffer]],tab_Produktplan[],2,FALSE))</f>
        <v>Pflege des Museumsguts</v>
      </c>
      <c r="G247" s="17" t="str">
        <f>IF(LEN('Produktplan Stammdaten'!A206)&lt;9,"",MID('Produktplan Stammdaten'!A206,1,11))</f>
        <v/>
      </c>
      <c r="H247" s="17" t="str">
        <f>IF(tab_getrennt[[#This Row],[Unterproduktziffer]]="","",VLOOKUP(MID('Produktplan Stammdaten'!A206,1,11),tab_Produktplan[],2,FALSE))</f>
        <v/>
      </c>
      <c r="I247" s="25" t="str">
        <f>IF('Produktplan Stammdaten'!C206="","",'Produktplan Stammdaten'!C206)</f>
        <v>x</v>
      </c>
    </row>
    <row r="248" spans="1:9" x14ac:dyDescent="0.2">
      <c r="A248" s="17" t="str">
        <f>IF('Produktplan Stammdaten'!A207="","",MID('Produktplan Stammdaten'!A207,1,2))</f>
        <v>25</v>
      </c>
      <c r="B248" s="17" t="str">
        <f>VLOOKUP(tab_getrennt[[#This Row],[Bereichsziffer]],tab_Produktplan[],2,FALSE)</f>
        <v>Museen, Archiv, Zoo</v>
      </c>
      <c r="C248" s="17" t="str">
        <f>IF(LEN('Produktplan Stammdaten'!A207)&lt;3,"",MID('Produktplan Stammdaten'!A207,1,5))</f>
        <v>25.20</v>
      </c>
      <c r="D248" s="17" t="str">
        <f>IF(tab_getrennt[[#This Row],[Gruppenziffer]]="","",VLOOKUP(tab_getrennt[[#This Row],[Gruppenziffer]],tab_Produktplan[],2,FALSE))</f>
        <v>Kommunale Museen</v>
      </c>
      <c r="E248" s="17" t="str">
        <f>IF(LEN('Produktplan Stammdaten'!A207)&lt;8,"",MID('Produktplan Stammdaten'!A207,1,8))</f>
        <v>25.20.02</v>
      </c>
      <c r="F248" s="17" t="str">
        <f>IF(tab_getrennt[[#This Row],[Produktziffer]]="","",VLOOKUP(tab_getrennt[[#This Row],[Produktziffer]],tab_Produktplan[],2,FALSE))</f>
        <v>Dauerausstellungen</v>
      </c>
      <c r="G248" s="17" t="str">
        <f>IF(LEN('Produktplan Stammdaten'!A207)&lt;9,"",MID('Produktplan Stammdaten'!A207,1,11))</f>
        <v/>
      </c>
      <c r="H248" s="17" t="str">
        <f>IF(tab_getrennt[[#This Row],[Unterproduktziffer]]="","",VLOOKUP(MID('Produktplan Stammdaten'!A207,1,11),tab_Produktplan[],2,FALSE))</f>
        <v/>
      </c>
      <c r="I248" s="25" t="str">
        <f>IF('Produktplan Stammdaten'!C207="","",'Produktplan Stammdaten'!C207)</f>
        <v>x</v>
      </c>
    </row>
    <row r="249" spans="1:9" x14ac:dyDescent="0.2">
      <c r="A249" s="17" t="str">
        <f>IF('Produktplan Stammdaten'!A208="","",MID('Produktplan Stammdaten'!A208,1,2))</f>
        <v>25</v>
      </c>
      <c r="B249" s="17" t="str">
        <f>VLOOKUP(tab_getrennt[[#This Row],[Bereichsziffer]],tab_Produktplan[],2,FALSE)</f>
        <v>Museen, Archiv, Zoo</v>
      </c>
      <c r="C249" s="17" t="str">
        <f>IF(LEN('Produktplan Stammdaten'!A208)&lt;3,"",MID('Produktplan Stammdaten'!A208,1,5))</f>
        <v>25.20</v>
      </c>
      <c r="D249" s="17" t="str">
        <f>IF(tab_getrennt[[#This Row],[Gruppenziffer]]="","",VLOOKUP(tab_getrennt[[#This Row],[Gruppenziffer]],tab_Produktplan[],2,FALSE))</f>
        <v>Kommunale Museen</v>
      </c>
      <c r="E249" s="17" t="str">
        <f>IF(LEN('Produktplan Stammdaten'!A208)&lt;8,"",MID('Produktplan Stammdaten'!A208,1,8))</f>
        <v>25.20.03</v>
      </c>
      <c r="F249" s="17" t="str">
        <f>IF(tab_getrennt[[#This Row],[Produktziffer]]="","",VLOOKUP(tab_getrennt[[#This Row],[Produktziffer]],tab_Produktplan[],2,FALSE))</f>
        <v>Sonderausstellungen</v>
      </c>
      <c r="G249" s="17" t="str">
        <f>IF(LEN('Produktplan Stammdaten'!A208)&lt;9,"",MID('Produktplan Stammdaten'!A208,1,11))</f>
        <v/>
      </c>
      <c r="H249" s="17" t="str">
        <f>IF(tab_getrennt[[#This Row],[Unterproduktziffer]]="","",VLOOKUP(MID('Produktplan Stammdaten'!A208,1,11),tab_Produktplan[],2,FALSE))</f>
        <v/>
      </c>
      <c r="I249" s="25" t="str">
        <f>IF('Produktplan Stammdaten'!C208="","",'Produktplan Stammdaten'!C208)</f>
        <v>x</v>
      </c>
    </row>
    <row r="250" spans="1:9" x14ac:dyDescent="0.2">
      <c r="A250" s="17" t="str">
        <f>IF('Produktplan Stammdaten'!A209="","",MID('Produktplan Stammdaten'!A209,1,2))</f>
        <v>25</v>
      </c>
      <c r="B250" s="17" t="str">
        <f>VLOOKUP(tab_getrennt[[#This Row],[Bereichsziffer]],tab_Produktplan[],2,FALSE)</f>
        <v>Museen, Archiv, Zoo</v>
      </c>
      <c r="C250" s="17" t="str">
        <f>IF(LEN('Produktplan Stammdaten'!A209)&lt;3,"",MID('Produktplan Stammdaten'!A209,1,5))</f>
        <v>25.20</v>
      </c>
      <c r="D250" s="17" t="str">
        <f>IF(tab_getrennt[[#This Row],[Gruppenziffer]]="","",VLOOKUP(tab_getrennt[[#This Row],[Gruppenziffer]],tab_Produktplan[],2,FALSE))</f>
        <v>Kommunale Museen</v>
      </c>
      <c r="E250" s="17" t="str">
        <f>IF(LEN('Produktplan Stammdaten'!A209)&lt;8,"",MID('Produktplan Stammdaten'!A209,1,8))</f>
        <v>25.20.04</v>
      </c>
      <c r="F250" s="17" t="str">
        <f>IF(tab_getrennt[[#This Row],[Produktziffer]]="","",VLOOKUP(tab_getrennt[[#This Row],[Produktziffer]],tab_Produktplan[],2,FALSE))</f>
        <v>Museumsbezogene Kulturaktivitäten</v>
      </c>
      <c r="G250" s="17" t="str">
        <f>IF(LEN('Produktplan Stammdaten'!A209)&lt;9,"",MID('Produktplan Stammdaten'!A209,1,11))</f>
        <v/>
      </c>
      <c r="H250" s="17" t="str">
        <f>IF(tab_getrennt[[#This Row],[Unterproduktziffer]]="","",VLOOKUP(MID('Produktplan Stammdaten'!A209,1,11),tab_Produktplan[],2,FALSE))</f>
        <v/>
      </c>
      <c r="I250" s="25" t="str">
        <f>IF('Produktplan Stammdaten'!C209="","",'Produktplan Stammdaten'!C209)</f>
        <v>x</v>
      </c>
    </row>
    <row r="251" spans="1:9" x14ac:dyDescent="0.2">
      <c r="A251" s="17" t="str">
        <f>IF('Produktplan Stammdaten'!A210="","",MID('Produktplan Stammdaten'!A210,1,2))</f>
        <v>25</v>
      </c>
      <c r="B251" s="17" t="str">
        <f>VLOOKUP(tab_getrennt[[#This Row],[Bereichsziffer]],tab_Produktplan[],2,FALSE)</f>
        <v>Museen, Archiv, Zoo</v>
      </c>
      <c r="C251" s="17" t="str">
        <f>IF(LEN('Produktplan Stammdaten'!A210)&lt;3,"",MID('Produktplan Stammdaten'!A210,1,5))</f>
        <v>25.20</v>
      </c>
      <c r="D251" s="17" t="str">
        <f>IF(tab_getrennt[[#This Row],[Gruppenziffer]]="","",VLOOKUP(tab_getrennt[[#This Row],[Gruppenziffer]],tab_Produktplan[],2,FALSE))</f>
        <v>Kommunale Museen</v>
      </c>
      <c r="E251" s="17" t="str">
        <f>IF(LEN('Produktplan Stammdaten'!A210)&lt;8,"",MID('Produktplan Stammdaten'!A210,1,8))</f>
        <v>25.20.05</v>
      </c>
      <c r="F251" s="17" t="str">
        <f>IF(tab_getrennt[[#This Row],[Produktziffer]]="","",VLOOKUP(tab_getrennt[[#This Row],[Produktziffer]],tab_Produktplan[],2,FALSE))</f>
        <v>Museumsbezogene Dienstleistungen</v>
      </c>
      <c r="G251" s="17" t="str">
        <f>IF(LEN('Produktplan Stammdaten'!A210)&lt;9,"",MID('Produktplan Stammdaten'!A210,1,11))</f>
        <v/>
      </c>
      <c r="H251" s="17" t="str">
        <f>IF(tab_getrennt[[#This Row],[Unterproduktziffer]]="","",VLOOKUP(MID('Produktplan Stammdaten'!A210,1,11),tab_Produktplan[],2,FALSE))</f>
        <v/>
      </c>
      <c r="I251" s="25" t="str">
        <f>IF('Produktplan Stammdaten'!C210="","",'Produktplan Stammdaten'!C210)</f>
        <v>x</v>
      </c>
    </row>
    <row r="252" spans="1:9" x14ac:dyDescent="0.2">
      <c r="A252" s="17" t="str">
        <f>IF('Produktplan Stammdaten'!A211="","",MID('Produktplan Stammdaten'!A211,1,2))</f>
        <v>25</v>
      </c>
      <c r="B252" s="17" t="str">
        <f>VLOOKUP(tab_getrennt[[#This Row],[Bereichsziffer]],tab_Produktplan[],2,FALSE)</f>
        <v>Museen, Archiv, Zoo</v>
      </c>
      <c r="C252" s="17" t="str">
        <f>IF(LEN('Produktplan Stammdaten'!A211)&lt;3,"",MID('Produktplan Stammdaten'!A211,1,5))</f>
        <v>25.20</v>
      </c>
      <c r="D252" s="17" t="str">
        <f>IF(tab_getrennt[[#This Row],[Gruppenziffer]]="","",VLOOKUP(tab_getrennt[[#This Row],[Gruppenziffer]],tab_Produktplan[],2,FALSE))</f>
        <v>Kommunale Museen</v>
      </c>
      <c r="E252" s="17" t="str">
        <f>IF(LEN('Produktplan Stammdaten'!A211)&lt;8,"",MID('Produktplan Stammdaten'!A211,1,8))</f>
        <v>25.20.06</v>
      </c>
      <c r="F252" s="17" t="str">
        <f>IF(tab_getrennt[[#This Row],[Produktziffer]]="","",VLOOKUP(tab_getrennt[[#This Row],[Produktziffer]],tab_Produktplan[],2,FALSE))</f>
        <v>Museumsshop</v>
      </c>
      <c r="G252" s="17" t="str">
        <f>IF(LEN('Produktplan Stammdaten'!A211)&lt;9,"",MID('Produktplan Stammdaten'!A211,1,11))</f>
        <v/>
      </c>
      <c r="H252" s="17" t="str">
        <f>IF(tab_getrennt[[#This Row],[Unterproduktziffer]]="","",VLOOKUP(MID('Produktplan Stammdaten'!A211,1,11),tab_Produktplan[],2,FALSE))</f>
        <v/>
      </c>
      <c r="I252" s="25" t="str">
        <f>IF('Produktplan Stammdaten'!C211="","",'Produktplan Stammdaten'!C211)</f>
        <v>x</v>
      </c>
    </row>
    <row r="253" spans="1:9" ht="25.5" x14ac:dyDescent="0.2">
      <c r="A253" s="17" t="str">
        <f>IF('Produktplan Stammdaten'!A212="","",MID('Produktplan Stammdaten'!A212,1,2))</f>
        <v>25</v>
      </c>
      <c r="B253" s="17" t="str">
        <f>VLOOKUP(tab_getrennt[[#This Row],[Bereichsziffer]],tab_Produktplan[],2,FALSE)</f>
        <v>Museen, Archiv, Zoo</v>
      </c>
      <c r="C253" s="17" t="str">
        <f>IF(LEN('Produktplan Stammdaten'!A212)&lt;3,"",MID('Produktplan Stammdaten'!A212,1,5))</f>
        <v>25.20</v>
      </c>
      <c r="D253" s="17" t="str">
        <f>IF(tab_getrennt[[#This Row],[Gruppenziffer]]="","",VLOOKUP(tab_getrennt[[#This Row],[Gruppenziffer]],tab_Produktplan[],2,FALSE))</f>
        <v>Kommunale Museen</v>
      </c>
      <c r="E253" s="17" t="str">
        <f>IF(LEN('Produktplan Stammdaten'!A212)&lt;8,"",MID('Produktplan Stammdaten'!A212,1,8))</f>
        <v>25.20.07</v>
      </c>
      <c r="F253" s="17" t="str">
        <f>IF(tab_getrennt[[#This Row],[Produktziffer]]="","",VLOOKUP(tab_getrennt[[#This Row],[Produktziffer]],tab_Produktplan[],2,FALSE))</f>
        <v>Fremdveranstaltungen, Vermietungen und Verpachtungen</v>
      </c>
      <c r="G253" s="17" t="str">
        <f>IF(LEN('Produktplan Stammdaten'!A212)&lt;9,"",MID('Produktplan Stammdaten'!A212,1,11))</f>
        <v/>
      </c>
      <c r="H253" s="17" t="str">
        <f>IF(tab_getrennt[[#This Row],[Unterproduktziffer]]="","",VLOOKUP(MID('Produktplan Stammdaten'!A212,1,11),tab_Produktplan[],2,FALSE))</f>
        <v/>
      </c>
      <c r="I253" s="25" t="str">
        <f>IF('Produktplan Stammdaten'!C212="","",'Produktplan Stammdaten'!C212)</f>
        <v>x</v>
      </c>
    </row>
    <row r="254" spans="1:9" x14ac:dyDescent="0.2">
      <c r="A254" s="17" t="str">
        <f>IF('Produktplan Stammdaten'!A213="","",MID('Produktplan Stammdaten'!A213,1,2))</f>
        <v>25</v>
      </c>
      <c r="B254" s="17" t="str">
        <f>VLOOKUP(tab_getrennt[[#This Row],[Bereichsziffer]],tab_Produktplan[],2,FALSE)</f>
        <v>Museen, Archiv, Zoo</v>
      </c>
      <c r="C254" s="17" t="str">
        <f>IF(LEN('Produktplan Stammdaten'!A213)&lt;3,"",MID('Produktplan Stammdaten'!A213,1,5))</f>
        <v>25.21</v>
      </c>
      <c r="D254" s="17" t="str">
        <f>IF(tab_getrennt[[#This Row],[Gruppenziffer]]="","",VLOOKUP(tab_getrennt[[#This Row],[Gruppenziffer]],tab_Produktplan[],2,FALSE))</f>
        <v>Archiv</v>
      </c>
      <c r="E254" s="17" t="str">
        <f>IF(LEN('Produktplan Stammdaten'!A213)&lt;8,"",MID('Produktplan Stammdaten'!A213,1,8))</f>
        <v/>
      </c>
      <c r="F254" s="17" t="str">
        <f>IF(tab_getrennt[[#This Row],[Produktziffer]]="","",VLOOKUP(tab_getrennt[[#This Row],[Produktziffer]],tab_Produktplan[],2,FALSE))</f>
        <v/>
      </c>
      <c r="G254" s="17" t="str">
        <f>IF(LEN('Produktplan Stammdaten'!A213)&lt;9,"",MID('Produktplan Stammdaten'!A213,1,11))</f>
        <v/>
      </c>
      <c r="H254" s="17" t="str">
        <f>IF(tab_getrennt[[#This Row],[Unterproduktziffer]]="","",VLOOKUP(MID('Produktplan Stammdaten'!A213,1,11),tab_Produktplan[],2,FALSE))</f>
        <v/>
      </c>
      <c r="I254" s="25" t="str">
        <f>IF('Produktplan Stammdaten'!C213="","",'Produktplan Stammdaten'!C213)</f>
        <v>x</v>
      </c>
    </row>
    <row r="255" spans="1:9" x14ac:dyDescent="0.2">
      <c r="A255" s="17" t="str">
        <f>IF('Produktplan Stammdaten'!A214="","",MID('Produktplan Stammdaten'!A214,1,2))</f>
        <v>25</v>
      </c>
      <c r="B255" s="17" t="str">
        <f>VLOOKUP(tab_getrennt[[#This Row],[Bereichsziffer]],tab_Produktplan[],2,FALSE)</f>
        <v>Museen, Archiv, Zoo</v>
      </c>
      <c r="C255" s="17" t="str">
        <f>IF(LEN('Produktplan Stammdaten'!A214)&lt;3,"",MID('Produktplan Stammdaten'!A214,1,5))</f>
        <v>25.21</v>
      </c>
      <c r="D255" s="17" t="str">
        <f>IF(tab_getrennt[[#This Row],[Gruppenziffer]]="","",VLOOKUP(tab_getrennt[[#This Row],[Gruppenziffer]],tab_Produktplan[],2,FALSE))</f>
        <v>Archiv</v>
      </c>
      <c r="E255" s="17" t="str">
        <f>IF(LEN('Produktplan Stammdaten'!A214)&lt;8,"",MID('Produktplan Stammdaten'!A214,1,8))</f>
        <v>25.21.01</v>
      </c>
      <c r="F255" s="17" t="str">
        <f>IF(tab_getrennt[[#This Row],[Produktziffer]]="","",VLOOKUP(tab_getrennt[[#This Row],[Produktziffer]],tab_Produktplan[],2,FALSE))</f>
        <v>Pflege der Archivbestände</v>
      </c>
      <c r="G255" s="17" t="str">
        <f>IF(LEN('Produktplan Stammdaten'!A214)&lt;9,"",MID('Produktplan Stammdaten'!A214,1,11))</f>
        <v/>
      </c>
      <c r="H255" s="17" t="str">
        <f>IF(tab_getrennt[[#This Row],[Unterproduktziffer]]="","",VLOOKUP(MID('Produktplan Stammdaten'!A214,1,11),tab_Produktplan[],2,FALSE))</f>
        <v/>
      </c>
      <c r="I255" s="25" t="str">
        <f>IF('Produktplan Stammdaten'!C214="","",'Produktplan Stammdaten'!C214)</f>
        <v>x</v>
      </c>
    </row>
    <row r="256" spans="1:9" x14ac:dyDescent="0.2">
      <c r="A256" s="17" t="str">
        <f>IF('Produktplan Stammdaten'!A215="","",MID('Produktplan Stammdaten'!A215,1,2))</f>
        <v>25</v>
      </c>
      <c r="B256" s="17" t="str">
        <f>VLOOKUP(tab_getrennt[[#This Row],[Bereichsziffer]],tab_Produktplan[],2,FALSE)</f>
        <v>Museen, Archiv, Zoo</v>
      </c>
      <c r="C256" s="17" t="str">
        <f>IF(LEN('Produktplan Stammdaten'!A215)&lt;3,"",MID('Produktplan Stammdaten'!A215,1,5))</f>
        <v>25.21</v>
      </c>
      <c r="D256" s="17" t="str">
        <f>IF(tab_getrennt[[#This Row],[Gruppenziffer]]="","",VLOOKUP(tab_getrennt[[#This Row],[Gruppenziffer]],tab_Produktplan[],2,FALSE))</f>
        <v>Archiv</v>
      </c>
      <c r="E256" s="17" t="str">
        <f>IF(LEN('Produktplan Stammdaten'!A215)&lt;8,"",MID('Produktplan Stammdaten'!A215,1,8))</f>
        <v>25.21.02</v>
      </c>
      <c r="F256" s="17" t="str">
        <f>IF(tab_getrennt[[#This Row],[Produktziffer]]="","",VLOOKUP(tab_getrennt[[#This Row],[Produktziffer]],tab_Produktplan[],2,FALSE))</f>
        <v>Benutzerdienst</v>
      </c>
      <c r="G256" s="17" t="str">
        <f>IF(LEN('Produktplan Stammdaten'!A215)&lt;9,"",MID('Produktplan Stammdaten'!A215,1,11))</f>
        <v/>
      </c>
      <c r="H256" s="17" t="str">
        <f>IF(tab_getrennt[[#This Row],[Unterproduktziffer]]="","",VLOOKUP(MID('Produktplan Stammdaten'!A215,1,11),tab_Produktplan[],2,FALSE))</f>
        <v/>
      </c>
      <c r="I256" s="25" t="str">
        <f>IF('Produktplan Stammdaten'!C215="","",'Produktplan Stammdaten'!C215)</f>
        <v>x</v>
      </c>
    </row>
    <row r="257" spans="1:9" ht="25.5" x14ac:dyDescent="0.2">
      <c r="A257" s="17" t="str">
        <f>IF('Produktplan Stammdaten'!A216="","",MID('Produktplan Stammdaten'!A216,1,2))</f>
        <v>25</v>
      </c>
      <c r="B257" s="17" t="str">
        <f>VLOOKUP(tab_getrennt[[#This Row],[Bereichsziffer]],tab_Produktplan[],2,FALSE)</f>
        <v>Museen, Archiv, Zoo</v>
      </c>
      <c r="C257" s="17" t="str">
        <f>IF(LEN('Produktplan Stammdaten'!A216)&lt;3,"",MID('Produktplan Stammdaten'!A216,1,5))</f>
        <v>25.21</v>
      </c>
      <c r="D257" s="17" t="str">
        <f>IF(tab_getrennt[[#This Row],[Gruppenziffer]]="","",VLOOKUP(tab_getrennt[[#This Row],[Gruppenziffer]],tab_Produktplan[],2,FALSE))</f>
        <v>Archiv</v>
      </c>
      <c r="E257" s="17" t="str">
        <f>IF(LEN('Produktplan Stammdaten'!A216)&lt;8,"",MID('Produktplan Stammdaten'!A216,1,8))</f>
        <v>25.21.03</v>
      </c>
      <c r="F257" s="17" t="str">
        <f>IF(tab_getrennt[[#This Row],[Produktziffer]]="","",VLOOKUP(tab_getrennt[[#This Row],[Produktziffer]],tab_Produktplan[],2,FALSE))</f>
        <v>Erforschung und Vermittlung der Orts- und Landesgeschichte</v>
      </c>
      <c r="G257" s="17" t="str">
        <f>IF(LEN('Produktplan Stammdaten'!A216)&lt;9,"",MID('Produktplan Stammdaten'!A216,1,11))</f>
        <v/>
      </c>
      <c r="H257" s="17" t="str">
        <f>IF(tab_getrennt[[#This Row],[Unterproduktziffer]]="","",VLOOKUP(MID('Produktplan Stammdaten'!A216,1,11),tab_Produktplan[],2,FALSE))</f>
        <v/>
      </c>
      <c r="I257" s="25" t="str">
        <f>IF('Produktplan Stammdaten'!C216="","",'Produktplan Stammdaten'!C216)</f>
        <v>x</v>
      </c>
    </row>
    <row r="258" spans="1:9" x14ac:dyDescent="0.2">
      <c r="A258" s="17" t="str">
        <f>IF('Produktplan Stammdaten'!A217="","",MID('Produktplan Stammdaten'!A217,1,2))</f>
        <v>25</v>
      </c>
      <c r="B258" s="17" t="str">
        <f>VLOOKUP(tab_getrennt[[#This Row],[Bereichsziffer]],tab_Produktplan[],2,FALSE)</f>
        <v>Museen, Archiv, Zoo</v>
      </c>
      <c r="C258" s="17" t="str">
        <f>IF(LEN('Produktplan Stammdaten'!A217)&lt;3,"",MID('Produktplan Stammdaten'!A217,1,5))</f>
        <v>25.21</v>
      </c>
      <c r="D258" s="17" t="str">
        <f>IF(tab_getrennt[[#This Row],[Gruppenziffer]]="","",VLOOKUP(tab_getrennt[[#This Row],[Gruppenziffer]],tab_Produktplan[],2,FALSE))</f>
        <v>Archiv</v>
      </c>
      <c r="E258" s="17" t="str">
        <f>IF(LEN('Produktplan Stammdaten'!A217)&lt;8,"",MID('Produktplan Stammdaten'!A217,1,8))</f>
        <v>25.21.04</v>
      </c>
      <c r="F258" s="17" t="str">
        <f>IF(tab_getrennt[[#This Row],[Produktziffer]]="","",VLOOKUP(tab_getrennt[[#This Row],[Produktziffer]],tab_Produktplan[],2,FALSE))</f>
        <v>Beratungsleistungen</v>
      </c>
      <c r="G258" s="17" t="str">
        <f>IF(LEN('Produktplan Stammdaten'!A217)&lt;9,"",MID('Produktplan Stammdaten'!A217,1,11))</f>
        <v/>
      </c>
      <c r="H258" s="17" t="str">
        <f>IF(tab_getrennt[[#This Row],[Unterproduktziffer]]="","",VLOOKUP(MID('Produktplan Stammdaten'!A217,1,11),tab_Produktplan[],2,FALSE))</f>
        <v/>
      </c>
      <c r="I258" s="25" t="str">
        <f>IF('Produktplan Stammdaten'!C217="","",'Produktplan Stammdaten'!C217)</f>
        <v>x</v>
      </c>
    </row>
    <row r="259" spans="1:9" x14ac:dyDescent="0.2">
      <c r="A259" s="17" t="str">
        <f>IF('Produktplan Stammdaten'!A218="","",MID('Produktplan Stammdaten'!A218,1,2))</f>
        <v>25</v>
      </c>
      <c r="B259" s="17" t="str">
        <f>VLOOKUP(tab_getrennt[[#This Row],[Bereichsziffer]],tab_Produktplan[],2,FALSE)</f>
        <v>Museen, Archiv, Zoo</v>
      </c>
      <c r="C259" s="17" t="str">
        <f>IF(LEN('Produktplan Stammdaten'!A218)&lt;3,"",MID('Produktplan Stammdaten'!A218,1,5))</f>
        <v>25.30</v>
      </c>
      <c r="D259" s="17" t="str">
        <f>IF(tab_getrennt[[#This Row],[Gruppenziffer]]="","",VLOOKUP(tab_getrennt[[#This Row],[Gruppenziffer]],tab_Produktplan[],2,FALSE))</f>
        <v>Zoologische und Botanische Gärten</v>
      </c>
      <c r="E259" s="17" t="str">
        <f>IF(LEN('Produktplan Stammdaten'!A218)&lt;8,"",MID('Produktplan Stammdaten'!A218,1,8))</f>
        <v/>
      </c>
      <c r="F259" s="17" t="str">
        <f>IF(tab_getrennt[[#This Row],[Produktziffer]]="","",VLOOKUP(tab_getrennt[[#This Row],[Produktziffer]],tab_Produktplan[],2,FALSE))</f>
        <v/>
      </c>
      <c r="G259" s="17" t="str">
        <f>IF(LEN('Produktplan Stammdaten'!A218)&lt;9,"",MID('Produktplan Stammdaten'!A218,1,11))</f>
        <v/>
      </c>
      <c r="H259" s="17" t="str">
        <f>IF(tab_getrennt[[#This Row],[Unterproduktziffer]]="","",VLOOKUP(MID('Produktplan Stammdaten'!A218,1,11),tab_Produktplan[],2,FALSE))</f>
        <v/>
      </c>
      <c r="I259" s="25" t="str">
        <f>IF('Produktplan Stammdaten'!C218="","",'Produktplan Stammdaten'!C218)</f>
        <v>x</v>
      </c>
    </row>
    <row r="260" spans="1:9" x14ac:dyDescent="0.2">
      <c r="A260" s="17" t="str">
        <f>IF('Produktplan Stammdaten'!A219="","",MID('Produktplan Stammdaten'!A219,1,2))</f>
        <v>25</v>
      </c>
      <c r="B260" s="17" t="str">
        <f>VLOOKUP(tab_getrennt[[#This Row],[Bereichsziffer]],tab_Produktplan[],2,FALSE)</f>
        <v>Museen, Archiv, Zoo</v>
      </c>
      <c r="C260" s="17" t="str">
        <f>IF(LEN('Produktplan Stammdaten'!A219)&lt;3,"",MID('Produktplan Stammdaten'!A219,1,5))</f>
        <v>25.30</v>
      </c>
      <c r="D260" s="17" t="str">
        <f>IF(tab_getrennt[[#This Row],[Gruppenziffer]]="","",VLOOKUP(tab_getrennt[[#This Row],[Gruppenziffer]],tab_Produktplan[],2,FALSE))</f>
        <v>Zoologische und Botanische Gärten</v>
      </c>
      <c r="E260" s="17" t="str">
        <f>IF(LEN('Produktplan Stammdaten'!A219)&lt;8,"",MID('Produktplan Stammdaten'!A219,1,8))</f>
        <v>25.30.01</v>
      </c>
      <c r="F260" s="17" t="str">
        <f>IF(tab_getrennt[[#This Row],[Produktziffer]]="","",VLOOKUP(tab_getrennt[[#This Row],[Produktziffer]],tab_Produktplan[],2,FALSE))</f>
        <v>Haltung und Präsentation von Tieren</v>
      </c>
      <c r="G260" s="17" t="str">
        <f>IF(LEN('Produktplan Stammdaten'!A219)&lt;9,"",MID('Produktplan Stammdaten'!A219,1,11))</f>
        <v/>
      </c>
      <c r="H260" s="17" t="str">
        <f>IF(tab_getrennt[[#This Row],[Unterproduktziffer]]="","",VLOOKUP(MID('Produktplan Stammdaten'!A219,1,11),tab_Produktplan[],2,FALSE))</f>
        <v/>
      </c>
      <c r="I260" s="25" t="str">
        <f>IF('Produktplan Stammdaten'!C219="","",'Produktplan Stammdaten'!C219)</f>
        <v>x</v>
      </c>
    </row>
    <row r="261" spans="1:9" x14ac:dyDescent="0.2">
      <c r="A261" s="17" t="str">
        <f>IF('Produktplan Stammdaten'!A220="","",MID('Produktplan Stammdaten'!A220,1,2))</f>
        <v>25</v>
      </c>
      <c r="B261" s="17" t="str">
        <f>VLOOKUP(tab_getrennt[[#This Row],[Bereichsziffer]],tab_Produktplan[],2,FALSE)</f>
        <v>Museen, Archiv, Zoo</v>
      </c>
      <c r="C261" s="17" t="str">
        <f>IF(LEN('Produktplan Stammdaten'!A220)&lt;3,"",MID('Produktplan Stammdaten'!A220,1,5))</f>
        <v>25.30</v>
      </c>
      <c r="D261" s="17" t="str">
        <f>IF(tab_getrennt[[#This Row],[Gruppenziffer]]="","",VLOOKUP(tab_getrennt[[#This Row],[Gruppenziffer]],tab_Produktplan[],2,FALSE))</f>
        <v>Zoologische und Botanische Gärten</v>
      </c>
      <c r="E261" s="17" t="str">
        <f>IF(LEN('Produktplan Stammdaten'!A220)&lt;8,"",MID('Produktplan Stammdaten'!A220,1,8))</f>
        <v>25.30.02</v>
      </c>
      <c r="F261" s="17" t="str">
        <f>IF(tab_getrennt[[#This Row],[Produktziffer]]="","",VLOOKUP(tab_getrennt[[#This Row],[Produktziffer]],tab_Produktplan[],2,FALSE))</f>
        <v>Bereitstellung der Infrastrukturanlagen</v>
      </c>
      <c r="G261" s="17" t="str">
        <f>IF(LEN('Produktplan Stammdaten'!A220)&lt;9,"",MID('Produktplan Stammdaten'!A220,1,11))</f>
        <v/>
      </c>
      <c r="H261" s="17" t="str">
        <f>IF(tab_getrennt[[#This Row],[Unterproduktziffer]]="","",VLOOKUP(MID('Produktplan Stammdaten'!A220,1,11),tab_Produktplan[],2,FALSE))</f>
        <v/>
      </c>
      <c r="I261" s="25" t="str">
        <f>IF('Produktplan Stammdaten'!C220="","",'Produktplan Stammdaten'!C220)</f>
        <v>x</v>
      </c>
    </row>
    <row r="262" spans="1:9" x14ac:dyDescent="0.2">
      <c r="A262" s="17" t="str">
        <f>IF('Produktplan Stammdaten'!A221="","",MID('Produktplan Stammdaten'!A221,1,2))</f>
        <v>25</v>
      </c>
      <c r="B262" s="17" t="str">
        <f>VLOOKUP(tab_getrennt[[#This Row],[Bereichsziffer]],tab_Produktplan[],2,FALSE)</f>
        <v>Museen, Archiv, Zoo</v>
      </c>
      <c r="C262" s="17" t="str">
        <f>IF(LEN('Produktplan Stammdaten'!A221)&lt;3,"",MID('Produktplan Stammdaten'!A221,1,5))</f>
        <v>25.30</v>
      </c>
      <c r="D262" s="17" t="str">
        <f>IF(tab_getrennt[[#This Row],[Gruppenziffer]]="","",VLOOKUP(tab_getrennt[[#This Row],[Gruppenziffer]],tab_Produktplan[],2,FALSE))</f>
        <v>Zoologische und Botanische Gärten</v>
      </c>
      <c r="E262" s="17" t="str">
        <f>IF(LEN('Produktplan Stammdaten'!A221)&lt;8,"",MID('Produktplan Stammdaten'!A221,1,8))</f>
        <v>25.30.03</v>
      </c>
      <c r="F262" s="17" t="str">
        <f>IF(tab_getrennt[[#This Row],[Produktziffer]]="","",VLOOKUP(tab_getrennt[[#This Row],[Produktziffer]],tab_Produktplan[],2,FALSE))</f>
        <v>Information und Zoopädagogik</v>
      </c>
      <c r="G262" s="17" t="str">
        <f>IF(LEN('Produktplan Stammdaten'!A221)&lt;9,"",MID('Produktplan Stammdaten'!A221,1,11))</f>
        <v/>
      </c>
      <c r="H262" s="17" t="str">
        <f>IF(tab_getrennt[[#This Row],[Unterproduktziffer]]="","",VLOOKUP(MID('Produktplan Stammdaten'!A221,1,11),tab_Produktplan[],2,FALSE))</f>
        <v/>
      </c>
      <c r="I262" s="25" t="str">
        <f>IF('Produktplan Stammdaten'!C221="","",'Produktplan Stammdaten'!C221)</f>
        <v>x</v>
      </c>
    </row>
    <row r="263" spans="1:9" ht="25.5" x14ac:dyDescent="0.2">
      <c r="A263" s="17" t="str">
        <f>IF('Produktplan Stammdaten'!A222="","",MID('Produktplan Stammdaten'!A222,1,2))</f>
        <v>25</v>
      </c>
      <c r="B263" s="17" t="str">
        <f>VLOOKUP(tab_getrennt[[#This Row],[Bereichsziffer]],tab_Produktplan[],2,FALSE)</f>
        <v>Museen, Archiv, Zoo</v>
      </c>
      <c r="C263" s="17" t="str">
        <f>IF(LEN('Produktplan Stammdaten'!A222)&lt;3,"",MID('Produktplan Stammdaten'!A222,1,5))</f>
        <v>25.30</v>
      </c>
      <c r="D263" s="17" t="str">
        <f>IF(tab_getrennt[[#This Row],[Gruppenziffer]]="","",VLOOKUP(tab_getrennt[[#This Row],[Gruppenziffer]],tab_Produktplan[],2,FALSE))</f>
        <v>Zoologische und Botanische Gärten</v>
      </c>
      <c r="E263" s="17" t="str">
        <f>IF(LEN('Produktplan Stammdaten'!A222)&lt;8,"",MID('Produktplan Stammdaten'!A222,1,8))</f>
        <v>25.30.04</v>
      </c>
      <c r="F263" s="17" t="str">
        <f>IF(tab_getrennt[[#This Row],[Produktziffer]]="","",VLOOKUP(tab_getrennt[[#This Row],[Produktziffer]],tab_Produktplan[],2,FALSE))</f>
        <v>Wissenschaftliche Arbeit, Forschung, Artenschutz</v>
      </c>
      <c r="G263" s="17" t="str">
        <f>IF(LEN('Produktplan Stammdaten'!A222)&lt;9,"",MID('Produktplan Stammdaten'!A222,1,11))</f>
        <v/>
      </c>
      <c r="H263" s="17" t="str">
        <f>IF(tab_getrennt[[#This Row],[Unterproduktziffer]]="","",VLOOKUP(MID('Produktplan Stammdaten'!A222,1,11),tab_Produktplan[],2,FALSE))</f>
        <v/>
      </c>
      <c r="I263" s="25" t="str">
        <f>IF('Produktplan Stammdaten'!C222="","",'Produktplan Stammdaten'!C222)</f>
        <v>x</v>
      </c>
    </row>
    <row r="264" spans="1:9" x14ac:dyDescent="0.2">
      <c r="A264" s="17" t="str">
        <f>IF('Produktplan Stammdaten'!A223="","",MID('Produktplan Stammdaten'!A223,1,2))</f>
        <v>25</v>
      </c>
      <c r="B264" s="17" t="str">
        <f>VLOOKUP(tab_getrennt[[#This Row],[Bereichsziffer]],tab_Produktplan[],2,FALSE)</f>
        <v>Museen, Archiv, Zoo</v>
      </c>
      <c r="C264" s="17" t="str">
        <f>IF(LEN('Produktplan Stammdaten'!A223)&lt;3,"",MID('Produktplan Stammdaten'!A223,1,5))</f>
        <v>25.30</v>
      </c>
      <c r="D264" s="17" t="str">
        <f>IF(tab_getrennt[[#This Row],[Gruppenziffer]]="","",VLOOKUP(tab_getrennt[[#This Row],[Gruppenziffer]],tab_Produktplan[],2,FALSE))</f>
        <v>Zoologische und Botanische Gärten</v>
      </c>
      <c r="E264" s="17" t="str">
        <f>IF(LEN('Produktplan Stammdaten'!A223)&lt;8,"",MID('Produktplan Stammdaten'!A223,1,8))</f>
        <v>25.30.05</v>
      </c>
      <c r="F264" s="17" t="str">
        <f>IF(tab_getrennt[[#This Row],[Produktziffer]]="","",VLOOKUP(tab_getrennt[[#This Row],[Produktziffer]],tab_Produktplan[],2,FALSE))</f>
        <v>Veranstaltungen</v>
      </c>
      <c r="G264" s="17" t="str">
        <f>IF(LEN('Produktplan Stammdaten'!A223)&lt;9,"",MID('Produktplan Stammdaten'!A223,1,11))</f>
        <v/>
      </c>
      <c r="H264" s="17" t="str">
        <f>IF(tab_getrennt[[#This Row],[Unterproduktziffer]]="","",VLOOKUP(MID('Produktplan Stammdaten'!A223,1,11),tab_Produktplan[],2,FALSE))</f>
        <v/>
      </c>
      <c r="I264" s="25" t="str">
        <f>IF('Produktplan Stammdaten'!C223="","",'Produktplan Stammdaten'!C223)</f>
        <v>x</v>
      </c>
    </row>
    <row r="265" spans="1:9" x14ac:dyDescent="0.2">
      <c r="A265" s="17" t="str">
        <f>IF('Produktplan Stammdaten'!A224="","",MID('Produktplan Stammdaten'!A224,1,2))</f>
        <v>25</v>
      </c>
      <c r="B265" s="17" t="str">
        <f>VLOOKUP(tab_getrennt[[#This Row],[Bereichsziffer]],tab_Produktplan[],2,FALSE)</f>
        <v>Museen, Archiv, Zoo</v>
      </c>
      <c r="C265" s="17" t="str">
        <f>IF(LEN('Produktplan Stammdaten'!A224)&lt;3,"",MID('Produktplan Stammdaten'!A224,1,5))</f>
        <v>25.30</v>
      </c>
      <c r="D265" s="17" t="str">
        <f>IF(tab_getrennt[[#This Row],[Gruppenziffer]]="","",VLOOKUP(tab_getrennt[[#This Row],[Gruppenziffer]],tab_Produktplan[],2,FALSE))</f>
        <v>Zoologische und Botanische Gärten</v>
      </c>
      <c r="E265" s="17" t="str">
        <f>IF(LEN('Produktplan Stammdaten'!A224)&lt;8,"",MID('Produktplan Stammdaten'!A224,1,8))</f>
        <v>25.30.06</v>
      </c>
      <c r="F265" s="17" t="str">
        <f>IF(tab_getrennt[[#This Row],[Produktziffer]]="","",VLOOKUP(tab_getrennt[[#This Row],[Produktziffer]],tab_Produktplan[],2,FALSE))</f>
        <v>Marketing</v>
      </c>
      <c r="G265" s="17" t="str">
        <f>IF(LEN('Produktplan Stammdaten'!A224)&lt;9,"",MID('Produktplan Stammdaten'!A224,1,11))</f>
        <v/>
      </c>
      <c r="H265" s="17" t="str">
        <f>IF(tab_getrennt[[#This Row],[Unterproduktziffer]]="","",VLOOKUP(MID('Produktplan Stammdaten'!A224,1,11),tab_Produktplan[],2,FALSE))</f>
        <v/>
      </c>
      <c r="I265" s="25" t="str">
        <f>IF('Produktplan Stammdaten'!C224="","",'Produktplan Stammdaten'!C224)</f>
        <v>x</v>
      </c>
    </row>
    <row r="266" spans="1:9" x14ac:dyDescent="0.2">
      <c r="A266" s="17" t="str">
        <f>IF('Produktplan Stammdaten'!A225="","",MID('Produktplan Stammdaten'!A225,1,2))</f>
        <v>25</v>
      </c>
      <c r="B266" s="17" t="str">
        <f>VLOOKUP(tab_getrennt[[#This Row],[Bereichsziffer]],tab_Produktplan[],2,FALSE)</f>
        <v>Museen, Archiv, Zoo</v>
      </c>
      <c r="C266" s="17" t="str">
        <f>IF(LEN('Produktplan Stammdaten'!A225)&lt;3,"",MID('Produktplan Stammdaten'!A225,1,5))</f>
        <v>25.30</v>
      </c>
      <c r="D266" s="17" t="str">
        <f>IF(tab_getrennt[[#This Row],[Gruppenziffer]]="","",VLOOKUP(tab_getrennt[[#This Row],[Gruppenziffer]],tab_Produktplan[],2,FALSE))</f>
        <v>Zoologische und Botanische Gärten</v>
      </c>
      <c r="E266" s="17" t="str">
        <f>IF(LEN('Produktplan Stammdaten'!A225)&lt;8,"",MID('Produktplan Stammdaten'!A225,1,8))</f>
        <v>25.30.07</v>
      </c>
      <c r="F266" s="17" t="str">
        <f>IF(tab_getrennt[[#This Row],[Produktziffer]]="","",VLOOKUP(tab_getrennt[[#This Row],[Produktziffer]],tab_Produktplan[],2,FALSE))</f>
        <v>Versorgungs- und sonstige Einrichtungen</v>
      </c>
      <c r="G266" s="17" t="str">
        <f>IF(LEN('Produktplan Stammdaten'!A225)&lt;9,"",MID('Produktplan Stammdaten'!A225,1,11))</f>
        <v/>
      </c>
      <c r="H266" s="17" t="str">
        <f>IF(tab_getrennt[[#This Row],[Unterproduktziffer]]="","",VLOOKUP(MID('Produktplan Stammdaten'!A225,1,11),tab_Produktplan[],2,FALSE))</f>
        <v/>
      </c>
      <c r="I266" s="25" t="str">
        <f>IF('Produktplan Stammdaten'!C225="","",'Produktplan Stammdaten'!C225)</f>
        <v>x</v>
      </c>
    </row>
    <row r="267" spans="1:9" x14ac:dyDescent="0.2">
      <c r="A267" s="17" t="str">
        <f>IF('Produktplan Stammdaten'!A226="","",MID('Produktplan Stammdaten'!A226,1,2))</f>
        <v>26</v>
      </c>
      <c r="B267" s="17" t="str">
        <f>VLOOKUP(tab_getrennt[[#This Row],[Bereichsziffer]],tab_Produktplan[],2,FALSE)</f>
        <v>Theater, Konzerte, Musikschulen</v>
      </c>
      <c r="C267" s="17" t="str">
        <f>IF(LEN('Produktplan Stammdaten'!A226)&lt;3,"",MID('Produktplan Stammdaten'!A226,1,5))</f>
        <v/>
      </c>
      <c r="D267" s="17" t="str">
        <f>IF(tab_getrennt[[#This Row],[Gruppenziffer]]="","",VLOOKUP(tab_getrennt[[#This Row],[Gruppenziffer]],tab_Produktplan[],2,FALSE))</f>
        <v/>
      </c>
      <c r="E267" s="17" t="str">
        <f>IF(LEN('Produktplan Stammdaten'!A226)&lt;8,"",MID('Produktplan Stammdaten'!A226,1,8))</f>
        <v/>
      </c>
      <c r="F267" s="17" t="str">
        <f>IF(tab_getrennt[[#This Row],[Produktziffer]]="","",VLOOKUP(tab_getrennt[[#This Row],[Produktziffer]],tab_Produktplan[],2,FALSE))</f>
        <v/>
      </c>
      <c r="G267" s="17" t="str">
        <f>IF(LEN('Produktplan Stammdaten'!A226)&lt;9,"",MID('Produktplan Stammdaten'!A226,1,11))</f>
        <v/>
      </c>
      <c r="H267" s="17" t="str">
        <f>IF(tab_getrennt[[#This Row],[Unterproduktziffer]]="","",VLOOKUP(MID('Produktplan Stammdaten'!A226,1,11),tab_Produktplan[],2,FALSE))</f>
        <v/>
      </c>
      <c r="I267" s="25" t="str">
        <f>IF('Produktplan Stammdaten'!C226="","",'Produktplan Stammdaten'!C226)</f>
        <v>x</v>
      </c>
    </row>
    <row r="268" spans="1:9" x14ac:dyDescent="0.2">
      <c r="A268" s="17" t="str">
        <f>IF('Produktplan Stammdaten'!A227="","",MID('Produktplan Stammdaten'!A227,1,2))</f>
        <v>26</v>
      </c>
      <c r="B268" s="17" t="str">
        <f>VLOOKUP(tab_getrennt[[#This Row],[Bereichsziffer]],tab_Produktplan[],2,FALSE)</f>
        <v>Theater, Konzerte, Musikschulen</v>
      </c>
      <c r="C268" s="17" t="str">
        <f>IF(LEN('Produktplan Stammdaten'!A227)&lt;3,"",MID('Produktplan Stammdaten'!A227,1,5))</f>
        <v>26.10</v>
      </c>
      <c r="D268" s="17" t="str">
        <f>IF(tab_getrennt[[#This Row],[Gruppenziffer]]="","",VLOOKUP(tab_getrennt[[#This Row],[Gruppenziffer]],tab_Produktplan[],2,FALSE))</f>
        <v>Theater</v>
      </c>
      <c r="E268" s="17" t="str">
        <f>IF(LEN('Produktplan Stammdaten'!A227)&lt;8,"",MID('Produktplan Stammdaten'!A227,1,8))</f>
        <v/>
      </c>
      <c r="F268" s="17" t="str">
        <f>IF(tab_getrennt[[#This Row],[Produktziffer]]="","",VLOOKUP(tab_getrennt[[#This Row],[Produktziffer]],tab_Produktplan[],2,FALSE))</f>
        <v/>
      </c>
      <c r="G268" s="17" t="str">
        <f>IF(LEN('Produktplan Stammdaten'!A227)&lt;9,"",MID('Produktplan Stammdaten'!A227,1,11))</f>
        <v/>
      </c>
      <c r="H268" s="17" t="str">
        <f>IF(tab_getrennt[[#This Row],[Unterproduktziffer]]="","",VLOOKUP(MID('Produktplan Stammdaten'!A227,1,11),tab_Produktplan[],2,FALSE))</f>
        <v/>
      </c>
      <c r="I268" s="25" t="str">
        <f>IF('Produktplan Stammdaten'!C227="","",'Produktplan Stammdaten'!C227)</f>
        <v>x</v>
      </c>
    </row>
    <row r="269" spans="1:9" x14ac:dyDescent="0.2">
      <c r="A269" s="17" t="str">
        <f>IF('Produktplan Stammdaten'!A228="","",MID('Produktplan Stammdaten'!A228,1,2))</f>
        <v>26</v>
      </c>
      <c r="B269" s="17" t="str">
        <f>VLOOKUP(tab_getrennt[[#This Row],[Bereichsziffer]],tab_Produktplan[],2,FALSE)</f>
        <v>Theater, Konzerte, Musikschulen</v>
      </c>
      <c r="C269" s="17" t="str">
        <f>IF(LEN('Produktplan Stammdaten'!A228)&lt;3,"",MID('Produktplan Stammdaten'!A228,1,5))</f>
        <v>26.10</v>
      </c>
      <c r="D269" s="17" t="str">
        <f>IF(tab_getrennt[[#This Row],[Gruppenziffer]]="","",VLOOKUP(tab_getrennt[[#This Row],[Gruppenziffer]],tab_Produktplan[],2,FALSE))</f>
        <v>Theater</v>
      </c>
      <c r="E269" s="17" t="str">
        <f>IF(LEN('Produktplan Stammdaten'!A228)&lt;8,"",MID('Produktplan Stammdaten'!A228,1,8))</f>
        <v>26.10.01</v>
      </c>
      <c r="F269" s="17" t="str">
        <f>IF(tab_getrennt[[#This Row],[Produktziffer]]="","",VLOOKUP(tab_getrennt[[#This Row],[Produktziffer]],tab_Produktplan[],2,FALSE))</f>
        <v>Musiktheater</v>
      </c>
      <c r="G269" s="17" t="str">
        <f>IF(LEN('Produktplan Stammdaten'!A228)&lt;9,"",MID('Produktplan Stammdaten'!A228,1,11))</f>
        <v/>
      </c>
      <c r="H269" s="17" t="str">
        <f>IF(tab_getrennt[[#This Row],[Unterproduktziffer]]="","",VLOOKUP(MID('Produktplan Stammdaten'!A228,1,11),tab_Produktplan[],2,FALSE))</f>
        <v/>
      </c>
      <c r="I269" s="25" t="str">
        <f>IF('Produktplan Stammdaten'!C228="","",'Produktplan Stammdaten'!C228)</f>
        <v>x</v>
      </c>
    </row>
    <row r="270" spans="1:9" x14ac:dyDescent="0.2">
      <c r="A270" s="17" t="str">
        <f>IF('Produktplan Stammdaten'!A229="","",MID('Produktplan Stammdaten'!A229,1,2))</f>
        <v>26</v>
      </c>
      <c r="B270" s="17" t="str">
        <f>VLOOKUP(tab_getrennt[[#This Row],[Bereichsziffer]],tab_Produktplan[],2,FALSE)</f>
        <v>Theater, Konzerte, Musikschulen</v>
      </c>
      <c r="C270" s="17" t="str">
        <f>IF(LEN('Produktplan Stammdaten'!A229)&lt;3,"",MID('Produktplan Stammdaten'!A229,1,5))</f>
        <v>26.10</v>
      </c>
      <c r="D270" s="17" t="str">
        <f>IF(tab_getrennt[[#This Row],[Gruppenziffer]]="","",VLOOKUP(tab_getrennt[[#This Row],[Gruppenziffer]],tab_Produktplan[],2,FALSE))</f>
        <v>Theater</v>
      </c>
      <c r="E270" s="17" t="str">
        <f>IF(LEN('Produktplan Stammdaten'!A229)&lt;8,"",MID('Produktplan Stammdaten'!A229,1,8))</f>
        <v>26.10.02</v>
      </c>
      <c r="F270" s="17" t="str">
        <f>IF(tab_getrennt[[#This Row],[Produktziffer]]="","",VLOOKUP(tab_getrennt[[#This Row],[Produktziffer]],tab_Produktplan[],2,FALSE))</f>
        <v>Sprechtheater</v>
      </c>
      <c r="G270" s="17" t="str">
        <f>IF(LEN('Produktplan Stammdaten'!A229)&lt;9,"",MID('Produktplan Stammdaten'!A229,1,11))</f>
        <v/>
      </c>
      <c r="H270" s="17" t="str">
        <f>IF(tab_getrennt[[#This Row],[Unterproduktziffer]]="","",VLOOKUP(MID('Produktplan Stammdaten'!A229,1,11),tab_Produktplan[],2,FALSE))</f>
        <v/>
      </c>
      <c r="I270" s="25" t="str">
        <f>IF('Produktplan Stammdaten'!C229="","",'Produktplan Stammdaten'!C229)</f>
        <v>x</v>
      </c>
    </row>
    <row r="271" spans="1:9" x14ac:dyDescent="0.2">
      <c r="A271" s="17" t="str">
        <f>IF('Produktplan Stammdaten'!A230="","",MID('Produktplan Stammdaten'!A230,1,2))</f>
        <v>26</v>
      </c>
      <c r="B271" s="17" t="str">
        <f>VLOOKUP(tab_getrennt[[#This Row],[Bereichsziffer]],tab_Produktplan[],2,FALSE)</f>
        <v>Theater, Konzerte, Musikschulen</v>
      </c>
      <c r="C271" s="17" t="str">
        <f>IF(LEN('Produktplan Stammdaten'!A230)&lt;3,"",MID('Produktplan Stammdaten'!A230,1,5))</f>
        <v>26.10</v>
      </c>
      <c r="D271" s="17" t="str">
        <f>IF(tab_getrennt[[#This Row],[Gruppenziffer]]="","",VLOOKUP(tab_getrennt[[#This Row],[Gruppenziffer]],tab_Produktplan[],2,FALSE))</f>
        <v>Theater</v>
      </c>
      <c r="E271" s="17" t="str">
        <f>IF(LEN('Produktplan Stammdaten'!A230)&lt;8,"",MID('Produktplan Stammdaten'!A230,1,8))</f>
        <v>26.10.03</v>
      </c>
      <c r="F271" s="17" t="str">
        <f>IF(tab_getrennt[[#This Row],[Produktziffer]]="","",VLOOKUP(tab_getrennt[[#This Row],[Produktziffer]],tab_Produktplan[],2,FALSE))</f>
        <v>Tanztheater</v>
      </c>
      <c r="G271" s="17" t="str">
        <f>IF(LEN('Produktplan Stammdaten'!A230)&lt;9,"",MID('Produktplan Stammdaten'!A230,1,11))</f>
        <v/>
      </c>
      <c r="H271" s="17" t="str">
        <f>IF(tab_getrennt[[#This Row],[Unterproduktziffer]]="","",VLOOKUP(MID('Produktplan Stammdaten'!A230,1,11),tab_Produktplan[],2,FALSE))</f>
        <v/>
      </c>
      <c r="I271" s="25" t="str">
        <f>IF('Produktplan Stammdaten'!C230="","",'Produktplan Stammdaten'!C230)</f>
        <v>x</v>
      </c>
    </row>
    <row r="272" spans="1:9" x14ac:dyDescent="0.2">
      <c r="A272" s="17" t="str">
        <f>IF('Produktplan Stammdaten'!A231="","",MID('Produktplan Stammdaten'!A231,1,2))</f>
        <v>26</v>
      </c>
      <c r="B272" s="17" t="str">
        <f>VLOOKUP(tab_getrennt[[#This Row],[Bereichsziffer]],tab_Produktplan[],2,FALSE)</f>
        <v>Theater, Konzerte, Musikschulen</v>
      </c>
      <c r="C272" s="17" t="str">
        <f>IF(LEN('Produktplan Stammdaten'!A231)&lt;3,"",MID('Produktplan Stammdaten'!A231,1,5))</f>
        <v>26.10</v>
      </c>
      <c r="D272" s="17" t="str">
        <f>IF(tab_getrennt[[#This Row],[Gruppenziffer]]="","",VLOOKUP(tab_getrennt[[#This Row],[Gruppenziffer]],tab_Produktplan[],2,FALSE))</f>
        <v>Theater</v>
      </c>
      <c r="E272" s="17" t="str">
        <f>IF(LEN('Produktplan Stammdaten'!A231)&lt;8,"",MID('Produktplan Stammdaten'!A231,1,8))</f>
        <v>26.10.04</v>
      </c>
      <c r="F272" s="17" t="str">
        <f>IF(tab_getrennt[[#This Row],[Produktziffer]]="","",VLOOKUP(tab_getrennt[[#This Row],[Produktziffer]],tab_Produktplan[],2,FALSE))</f>
        <v>Eigene auswärtige Gastspiele</v>
      </c>
      <c r="G272" s="17" t="str">
        <f>IF(LEN('Produktplan Stammdaten'!A231)&lt;9,"",MID('Produktplan Stammdaten'!A231,1,11))</f>
        <v/>
      </c>
      <c r="H272" s="17" t="str">
        <f>IF(tab_getrennt[[#This Row],[Unterproduktziffer]]="","",VLOOKUP(MID('Produktplan Stammdaten'!A231,1,11),tab_Produktplan[],2,FALSE))</f>
        <v/>
      </c>
      <c r="I272" s="25" t="str">
        <f>IF('Produktplan Stammdaten'!C231="","",'Produktplan Stammdaten'!C231)</f>
        <v>x</v>
      </c>
    </row>
    <row r="273" spans="1:9" ht="25.5" x14ac:dyDescent="0.2">
      <c r="A273" s="17" t="str">
        <f>IF('Produktplan Stammdaten'!A232="","",MID('Produktplan Stammdaten'!A232,1,2))</f>
        <v>26</v>
      </c>
      <c r="B273" s="17" t="str">
        <f>VLOOKUP(tab_getrennt[[#This Row],[Bereichsziffer]],tab_Produktplan[],2,FALSE)</f>
        <v>Theater, Konzerte, Musikschulen</v>
      </c>
      <c r="C273" s="17" t="str">
        <f>IF(LEN('Produktplan Stammdaten'!A232)&lt;3,"",MID('Produktplan Stammdaten'!A232,1,5))</f>
        <v>26.10</v>
      </c>
      <c r="D273" s="17" t="str">
        <f>IF(tab_getrennt[[#This Row],[Gruppenziffer]]="","",VLOOKUP(tab_getrennt[[#This Row],[Gruppenziffer]],tab_Produktplan[],2,FALSE))</f>
        <v>Theater</v>
      </c>
      <c r="E273" s="17" t="str">
        <f>IF(LEN('Produktplan Stammdaten'!A232)&lt;8,"",MID('Produktplan Stammdaten'!A232,1,8))</f>
        <v>26.10.05</v>
      </c>
      <c r="F273" s="17" t="str">
        <f>IF(tab_getrennt[[#This Row],[Produktziffer]]="","",VLOOKUP(tab_getrennt[[#This Row],[Produktziffer]],tab_Produktplan[],2,FALSE))</f>
        <v>Gastspiele anderer Ensembles im eigenen Haus</v>
      </c>
      <c r="G273" s="17" t="str">
        <f>IF(LEN('Produktplan Stammdaten'!A232)&lt;9,"",MID('Produktplan Stammdaten'!A232,1,11))</f>
        <v/>
      </c>
      <c r="H273" s="17" t="str">
        <f>IF(tab_getrennt[[#This Row],[Unterproduktziffer]]="","",VLOOKUP(MID('Produktplan Stammdaten'!A232,1,11),tab_Produktplan[],2,FALSE))</f>
        <v/>
      </c>
      <c r="I273" s="25" t="str">
        <f>IF('Produktplan Stammdaten'!C232="","",'Produktplan Stammdaten'!C232)</f>
        <v>x</v>
      </c>
    </row>
    <row r="274" spans="1:9" x14ac:dyDescent="0.2">
      <c r="A274" s="17" t="str">
        <f>IF('Produktplan Stammdaten'!A233="","",MID('Produktplan Stammdaten'!A233,1,2))</f>
        <v>26</v>
      </c>
      <c r="B274" s="17" t="str">
        <f>VLOOKUP(tab_getrennt[[#This Row],[Bereichsziffer]],tab_Produktplan[],2,FALSE)</f>
        <v>Theater, Konzerte, Musikschulen</v>
      </c>
      <c r="C274" s="17" t="str">
        <f>IF(LEN('Produktplan Stammdaten'!A233)&lt;3,"",MID('Produktplan Stammdaten'!A233,1,5))</f>
        <v>26.10</v>
      </c>
      <c r="D274" s="17" t="str">
        <f>IF(tab_getrennt[[#This Row],[Gruppenziffer]]="","",VLOOKUP(tab_getrennt[[#This Row],[Gruppenziffer]],tab_Produktplan[],2,FALSE))</f>
        <v>Theater</v>
      </c>
      <c r="E274" s="17" t="str">
        <f>IF(LEN('Produktplan Stammdaten'!A233)&lt;8,"",MID('Produktplan Stammdaten'!A233,1,8))</f>
        <v>26.10.06</v>
      </c>
      <c r="F274" s="17" t="str">
        <f>IF(tab_getrennt[[#This Row],[Produktziffer]]="","",VLOOKUP(tab_getrennt[[#This Row],[Produktziffer]],tab_Produktplan[],2,FALSE))</f>
        <v>Kinder- und Jugendtheater</v>
      </c>
      <c r="G274" s="17" t="str">
        <f>IF(LEN('Produktplan Stammdaten'!A233)&lt;9,"",MID('Produktplan Stammdaten'!A233,1,11))</f>
        <v/>
      </c>
      <c r="H274" s="17" t="str">
        <f>IF(tab_getrennt[[#This Row],[Unterproduktziffer]]="","",VLOOKUP(MID('Produktplan Stammdaten'!A233,1,11),tab_Produktplan[],2,FALSE))</f>
        <v/>
      </c>
      <c r="I274" s="25" t="str">
        <f>IF('Produktplan Stammdaten'!C233="","",'Produktplan Stammdaten'!C233)</f>
        <v>x</v>
      </c>
    </row>
    <row r="275" spans="1:9" x14ac:dyDescent="0.2">
      <c r="A275" s="17" t="str">
        <f>IF('Produktplan Stammdaten'!A234="","",MID('Produktplan Stammdaten'!A234,1,2))</f>
        <v>26</v>
      </c>
      <c r="B275" s="17" t="str">
        <f>VLOOKUP(tab_getrennt[[#This Row],[Bereichsziffer]],tab_Produktplan[],2,FALSE)</f>
        <v>Theater, Konzerte, Musikschulen</v>
      </c>
      <c r="C275" s="17" t="str">
        <f>IF(LEN('Produktplan Stammdaten'!A234)&lt;3,"",MID('Produktplan Stammdaten'!A234,1,5))</f>
        <v>26.10</v>
      </c>
      <c r="D275" s="17" t="str">
        <f>IF(tab_getrennt[[#This Row],[Gruppenziffer]]="","",VLOOKUP(tab_getrennt[[#This Row],[Gruppenziffer]],tab_Produktplan[],2,FALSE))</f>
        <v>Theater</v>
      </c>
      <c r="E275" s="17" t="str">
        <f>IF(LEN('Produktplan Stammdaten'!A234)&lt;8,"",MID('Produktplan Stammdaten'!A234,1,8))</f>
        <v>26.10.07</v>
      </c>
      <c r="F275" s="17" t="str">
        <f>IF(tab_getrennt[[#This Row],[Produktziffer]]="","",VLOOKUP(tab_getrennt[[#This Row],[Produktziffer]],tab_Produktplan[],2,FALSE))</f>
        <v>Sonderveranstaltungen</v>
      </c>
      <c r="G275" s="17" t="str">
        <f>IF(LEN('Produktplan Stammdaten'!A234)&lt;9,"",MID('Produktplan Stammdaten'!A234,1,11))</f>
        <v/>
      </c>
      <c r="H275" s="17" t="str">
        <f>IF(tab_getrennt[[#This Row],[Unterproduktziffer]]="","",VLOOKUP(MID('Produktplan Stammdaten'!A234,1,11),tab_Produktplan[],2,FALSE))</f>
        <v/>
      </c>
      <c r="I275" s="25" t="str">
        <f>IF('Produktplan Stammdaten'!C234="","",'Produktplan Stammdaten'!C234)</f>
        <v>x</v>
      </c>
    </row>
    <row r="276" spans="1:9" x14ac:dyDescent="0.2">
      <c r="A276" s="17" t="str">
        <f>IF('Produktplan Stammdaten'!A235="","",MID('Produktplan Stammdaten'!A235,1,2))</f>
        <v>26</v>
      </c>
      <c r="B276" s="17" t="str">
        <f>VLOOKUP(tab_getrennt[[#This Row],[Bereichsziffer]],tab_Produktplan[],2,FALSE)</f>
        <v>Theater, Konzerte, Musikschulen</v>
      </c>
      <c r="C276" s="17" t="str">
        <f>IF(LEN('Produktplan Stammdaten'!A235)&lt;3,"",MID('Produktplan Stammdaten'!A235,1,5))</f>
        <v>26.20</v>
      </c>
      <c r="D276" s="17" t="str">
        <f>IF(tab_getrennt[[#This Row],[Gruppenziffer]]="","",VLOOKUP(tab_getrennt[[#This Row],[Gruppenziffer]],tab_Produktplan[],2,FALSE))</f>
        <v>Musikpflege</v>
      </c>
      <c r="E276" s="17" t="str">
        <f>IF(LEN('Produktplan Stammdaten'!A235)&lt;8,"",MID('Produktplan Stammdaten'!A235,1,8))</f>
        <v/>
      </c>
      <c r="F276" s="17" t="str">
        <f>IF(tab_getrennt[[#This Row],[Produktziffer]]="","",VLOOKUP(tab_getrennt[[#This Row],[Produktziffer]],tab_Produktplan[],2,FALSE))</f>
        <v/>
      </c>
      <c r="G276" s="17" t="str">
        <f>IF(LEN('Produktplan Stammdaten'!A235)&lt;9,"",MID('Produktplan Stammdaten'!A235,1,11))</f>
        <v/>
      </c>
      <c r="H276" s="17" t="str">
        <f>IF(tab_getrennt[[#This Row],[Unterproduktziffer]]="","",VLOOKUP(MID('Produktplan Stammdaten'!A235,1,11),tab_Produktplan[],2,FALSE))</f>
        <v/>
      </c>
      <c r="I276" s="25" t="str">
        <f>IF('Produktplan Stammdaten'!C235="","",'Produktplan Stammdaten'!C235)</f>
        <v>x</v>
      </c>
    </row>
    <row r="277" spans="1:9" x14ac:dyDescent="0.2">
      <c r="A277" s="17" t="str">
        <f>IF('Produktplan Stammdaten'!A236="","",MID('Produktplan Stammdaten'!A236,1,2))</f>
        <v>26</v>
      </c>
      <c r="B277" s="17" t="str">
        <f>VLOOKUP(tab_getrennt[[#This Row],[Bereichsziffer]],tab_Produktplan[],2,FALSE)</f>
        <v>Theater, Konzerte, Musikschulen</v>
      </c>
      <c r="C277" s="17" t="str">
        <f>IF(LEN('Produktplan Stammdaten'!A236)&lt;3,"",MID('Produktplan Stammdaten'!A236,1,5))</f>
        <v>26.20</v>
      </c>
      <c r="D277" s="17" t="str">
        <f>IF(tab_getrennt[[#This Row],[Gruppenziffer]]="","",VLOOKUP(tab_getrennt[[#This Row],[Gruppenziffer]],tab_Produktplan[],2,FALSE))</f>
        <v>Musikpflege</v>
      </c>
      <c r="E277" s="17" t="str">
        <f>IF(LEN('Produktplan Stammdaten'!A236)&lt;8,"",MID('Produktplan Stammdaten'!A236,1,8))</f>
        <v>26.20.01</v>
      </c>
      <c r="F277" s="17" t="str">
        <f>IF(tab_getrennt[[#This Row],[Produktziffer]]="","",VLOOKUP(tab_getrennt[[#This Row],[Produktziffer]],tab_Produktplan[],2,FALSE))</f>
        <v>Sinfoniekonzerte</v>
      </c>
      <c r="G277" s="17" t="str">
        <f>IF(LEN('Produktplan Stammdaten'!A236)&lt;9,"",MID('Produktplan Stammdaten'!A236,1,11))</f>
        <v/>
      </c>
      <c r="H277" s="17" t="str">
        <f>IF(tab_getrennt[[#This Row],[Unterproduktziffer]]="","",VLOOKUP(MID('Produktplan Stammdaten'!A236,1,11),tab_Produktplan[],2,FALSE))</f>
        <v/>
      </c>
      <c r="I277" s="25" t="str">
        <f>IF('Produktplan Stammdaten'!C236="","",'Produktplan Stammdaten'!C236)</f>
        <v>x</v>
      </c>
    </row>
    <row r="278" spans="1:9" x14ac:dyDescent="0.2">
      <c r="A278" s="17" t="str">
        <f>IF('Produktplan Stammdaten'!A237="","",MID('Produktplan Stammdaten'!A237,1,2))</f>
        <v>26</v>
      </c>
      <c r="B278" s="17" t="str">
        <f>VLOOKUP(tab_getrennt[[#This Row],[Bereichsziffer]],tab_Produktplan[],2,FALSE)</f>
        <v>Theater, Konzerte, Musikschulen</v>
      </c>
      <c r="C278" s="17" t="str">
        <f>IF(LEN('Produktplan Stammdaten'!A237)&lt;3,"",MID('Produktplan Stammdaten'!A237,1,5))</f>
        <v>26.20</v>
      </c>
      <c r="D278" s="17" t="str">
        <f>IF(tab_getrennt[[#This Row],[Gruppenziffer]]="","",VLOOKUP(tab_getrennt[[#This Row],[Gruppenziffer]],tab_Produktplan[],2,FALSE))</f>
        <v>Musikpflege</v>
      </c>
      <c r="E278" s="17" t="str">
        <f>IF(LEN('Produktplan Stammdaten'!A237)&lt;8,"",MID('Produktplan Stammdaten'!A237,1,8))</f>
        <v>26.20.02</v>
      </c>
      <c r="F278" s="17" t="str">
        <f>IF(tab_getrennt[[#This Row],[Produktziffer]]="","",VLOOKUP(tab_getrennt[[#This Row],[Produktziffer]],tab_Produktplan[],2,FALSE))</f>
        <v>Kammerkonzerte</v>
      </c>
      <c r="G278" s="17" t="str">
        <f>IF(LEN('Produktplan Stammdaten'!A237)&lt;9,"",MID('Produktplan Stammdaten'!A237,1,11))</f>
        <v/>
      </c>
      <c r="H278" s="17" t="str">
        <f>IF(tab_getrennt[[#This Row],[Unterproduktziffer]]="","",VLOOKUP(MID('Produktplan Stammdaten'!A237,1,11),tab_Produktplan[],2,FALSE))</f>
        <v/>
      </c>
      <c r="I278" s="25" t="str">
        <f>IF('Produktplan Stammdaten'!C237="","",'Produktplan Stammdaten'!C237)</f>
        <v>x</v>
      </c>
    </row>
    <row r="279" spans="1:9" x14ac:dyDescent="0.2">
      <c r="A279" s="17" t="str">
        <f>IF('Produktplan Stammdaten'!A238="","",MID('Produktplan Stammdaten'!A238,1,2))</f>
        <v>26</v>
      </c>
      <c r="B279" s="17" t="str">
        <f>VLOOKUP(tab_getrennt[[#This Row],[Bereichsziffer]],tab_Produktplan[],2,FALSE)</f>
        <v>Theater, Konzerte, Musikschulen</v>
      </c>
      <c r="C279" s="17" t="str">
        <f>IF(LEN('Produktplan Stammdaten'!A238)&lt;3,"",MID('Produktplan Stammdaten'!A238,1,5))</f>
        <v>26.20</v>
      </c>
      <c r="D279" s="17" t="str">
        <f>IF(tab_getrennt[[#This Row],[Gruppenziffer]]="","",VLOOKUP(tab_getrennt[[#This Row],[Gruppenziffer]],tab_Produktplan[],2,FALSE))</f>
        <v>Musikpflege</v>
      </c>
      <c r="E279" s="17" t="str">
        <f>IF(LEN('Produktplan Stammdaten'!A238)&lt;8,"",MID('Produktplan Stammdaten'!A238,1,8))</f>
        <v>26.20.03</v>
      </c>
      <c r="F279" s="17" t="str">
        <f>IF(tab_getrennt[[#This Row],[Produktziffer]]="","",VLOOKUP(tab_getrennt[[#This Row],[Produktziffer]],tab_Produktplan[],2,FALSE))</f>
        <v>Sonderkonzerte</v>
      </c>
      <c r="G279" s="17" t="str">
        <f>IF(LEN('Produktplan Stammdaten'!A238)&lt;9,"",MID('Produktplan Stammdaten'!A238,1,11))</f>
        <v/>
      </c>
      <c r="H279" s="17" t="str">
        <f>IF(tab_getrennt[[#This Row],[Unterproduktziffer]]="","",VLOOKUP(MID('Produktplan Stammdaten'!A238,1,11),tab_Produktplan[],2,FALSE))</f>
        <v/>
      </c>
      <c r="I279" s="25" t="str">
        <f>IF('Produktplan Stammdaten'!C238="","",'Produktplan Stammdaten'!C238)</f>
        <v>x</v>
      </c>
    </row>
    <row r="280" spans="1:9" x14ac:dyDescent="0.2">
      <c r="A280" s="17" t="str">
        <f>IF('Produktplan Stammdaten'!A239="","",MID('Produktplan Stammdaten'!A239,1,2))</f>
        <v>26</v>
      </c>
      <c r="B280" s="17" t="str">
        <f>VLOOKUP(tab_getrennt[[#This Row],[Bereichsziffer]],tab_Produktplan[],2,FALSE)</f>
        <v>Theater, Konzerte, Musikschulen</v>
      </c>
      <c r="C280" s="17" t="str">
        <f>IF(LEN('Produktplan Stammdaten'!A239)&lt;3,"",MID('Produktplan Stammdaten'!A239,1,5))</f>
        <v>26.20</v>
      </c>
      <c r="D280" s="17" t="str">
        <f>IF(tab_getrennt[[#This Row],[Gruppenziffer]]="","",VLOOKUP(tab_getrennt[[#This Row],[Gruppenziffer]],tab_Produktplan[],2,FALSE))</f>
        <v>Musikpflege</v>
      </c>
      <c r="E280" s="17" t="str">
        <f>IF(LEN('Produktplan Stammdaten'!A239)&lt;8,"",MID('Produktplan Stammdaten'!A239,1,8))</f>
        <v>26.20.04</v>
      </c>
      <c r="F280" s="17" t="str">
        <f>IF(tab_getrennt[[#This Row],[Produktziffer]]="","",VLOOKUP(tab_getrennt[[#This Row],[Produktziffer]],tab_Produktplan[],2,FALSE))</f>
        <v>Förderung der Musik</v>
      </c>
      <c r="G280" s="17" t="str">
        <f>IF(LEN('Produktplan Stammdaten'!A239)&lt;9,"",MID('Produktplan Stammdaten'!A239,1,11))</f>
        <v/>
      </c>
      <c r="H280" s="17" t="str">
        <f>IF(tab_getrennt[[#This Row],[Unterproduktziffer]]="","",VLOOKUP(MID('Produktplan Stammdaten'!A239,1,11),tab_Produktplan[],2,FALSE))</f>
        <v/>
      </c>
      <c r="I280" s="25" t="str">
        <f>IF('Produktplan Stammdaten'!C239="","",'Produktplan Stammdaten'!C239)</f>
        <v>x</v>
      </c>
    </row>
    <row r="281" spans="1:9" x14ac:dyDescent="0.2">
      <c r="A281" s="17" t="str">
        <f>IF('Produktplan Stammdaten'!A240="","",MID('Produktplan Stammdaten'!A240,1,2))</f>
        <v>26</v>
      </c>
      <c r="B281" s="17" t="str">
        <f>VLOOKUP(tab_getrennt[[#This Row],[Bereichsziffer]],tab_Produktplan[],2,FALSE)</f>
        <v>Theater, Konzerte, Musikschulen</v>
      </c>
      <c r="C281" s="17" t="str">
        <f>IF(LEN('Produktplan Stammdaten'!A240)&lt;3,"",MID('Produktplan Stammdaten'!A240,1,5))</f>
        <v>26.20</v>
      </c>
      <c r="D281" s="17" t="str">
        <f>IF(tab_getrennt[[#This Row],[Gruppenziffer]]="","",VLOOKUP(tab_getrennt[[#This Row],[Gruppenziffer]],tab_Produktplan[],2,FALSE))</f>
        <v>Musikpflege</v>
      </c>
      <c r="E281" s="17" t="str">
        <f>IF(LEN('Produktplan Stammdaten'!A240)&lt;8,"",MID('Produktplan Stammdaten'!A240,1,8))</f>
        <v>26.20.06</v>
      </c>
      <c r="F281" s="17" t="str">
        <f>IF(tab_getrennt[[#This Row],[Produktziffer]]="","",VLOOKUP(tab_getrennt[[#This Row],[Produktziffer]],tab_Produktplan[],2,FALSE))</f>
        <v>Gastspiele andere Ensembles</v>
      </c>
      <c r="G281" s="17" t="str">
        <f>IF(LEN('Produktplan Stammdaten'!A240)&lt;9,"",MID('Produktplan Stammdaten'!A240,1,11))</f>
        <v/>
      </c>
      <c r="H281" s="17" t="str">
        <f>IF(tab_getrennt[[#This Row],[Unterproduktziffer]]="","",VLOOKUP(MID('Produktplan Stammdaten'!A240,1,11),tab_Produktplan[],2,FALSE))</f>
        <v/>
      </c>
      <c r="I281" s="25" t="str">
        <f>IF('Produktplan Stammdaten'!C240="","",'Produktplan Stammdaten'!C240)</f>
        <v>x</v>
      </c>
    </row>
    <row r="282" spans="1:9" ht="25.5" x14ac:dyDescent="0.2">
      <c r="A282" s="17" t="str">
        <f>IF('Produktplan Stammdaten'!A241="","",MID('Produktplan Stammdaten'!A241,1,2))</f>
        <v>26</v>
      </c>
      <c r="B282" s="17" t="str">
        <f>VLOOKUP(tab_getrennt[[#This Row],[Bereichsziffer]],tab_Produktplan[],2,FALSE)</f>
        <v>Theater, Konzerte, Musikschulen</v>
      </c>
      <c r="C282" s="17" t="str">
        <f>IF(LEN('Produktplan Stammdaten'!A241)&lt;3,"",MID('Produktplan Stammdaten'!A241,1,5))</f>
        <v>26.20</v>
      </c>
      <c r="D282" s="17" t="str">
        <f>IF(tab_getrennt[[#This Row],[Gruppenziffer]]="","",VLOOKUP(tab_getrennt[[#This Row],[Gruppenziffer]],tab_Produktplan[],2,FALSE))</f>
        <v>Musikpflege</v>
      </c>
      <c r="E282" s="17" t="str">
        <f>IF(LEN('Produktplan Stammdaten'!A241)&lt;8,"",MID('Produktplan Stammdaten'!A241,1,8))</f>
        <v>26.20.07</v>
      </c>
      <c r="F282" s="17" t="str">
        <f>IF(tab_getrennt[[#This Row],[Produktziffer]]="","",VLOOKUP(tab_getrennt[[#This Row],[Produktziffer]],tab_Produktplan[],2,FALSE))</f>
        <v>Sonstige Projekte, Kooperationen, Musikpreise</v>
      </c>
      <c r="G282" s="17" t="str">
        <f>IF(LEN('Produktplan Stammdaten'!A241)&lt;9,"",MID('Produktplan Stammdaten'!A241,1,11))</f>
        <v/>
      </c>
      <c r="H282" s="17" t="str">
        <f>IF(tab_getrennt[[#This Row],[Unterproduktziffer]]="","",VLOOKUP(MID('Produktplan Stammdaten'!A241,1,11),tab_Produktplan[],2,FALSE))</f>
        <v/>
      </c>
      <c r="I282" s="25" t="str">
        <f>IF('Produktplan Stammdaten'!C241="","",'Produktplan Stammdaten'!C241)</f>
        <v>x</v>
      </c>
    </row>
    <row r="283" spans="1:9" x14ac:dyDescent="0.2">
      <c r="A283" s="17" t="str">
        <f>IF('Produktplan Stammdaten'!A242="","",MID('Produktplan Stammdaten'!A242,1,2))</f>
        <v>26</v>
      </c>
      <c r="B283" s="17" t="str">
        <f>VLOOKUP(tab_getrennt[[#This Row],[Bereichsziffer]],tab_Produktplan[],2,FALSE)</f>
        <v>Theater, Konzerte, Musikschulen</v>
      </c>
      <c r="C283" s="17" t="str">
        <f>IF(LEN('Produktplan Stammdaten'!A242)&lt;3,"",MID('Produktplan Stammdaten'!A242,1,5))</f>
        <v>26.30</v>
      </c>
      <c r="D283" s="17" t="str">
        <f>IF(tab_getrennt[[#This Row],[Gruppenziffer]]="","",VLOOKUP(tab_getrennt[[#This Row],[Gruppenziffer]],tab_Produktplan[],2,FALSE))</f>
        <v>Musikschulen</v>
      </c>
      <c r="E283" s="17" t="str">
        <f>IF(LEN('Produktplan Stammdaten'!A242)&lt;8,"",MID('Produktplan Stammdaten'!A242,1,8))</f>
        <v/>
      </c>
      <c r="F283" s="17" t="str">
        <f>IF(tab_getrennt[[#This Row],[Produktziffer]]="","",VLOOKUP(tab_getrennt[[#This Row],[Produktziffer]],tab_Produktplan[],2,FALSE))</f>
        <v/>
      </c>
      <c r="G283" s="17" t="str">
        <f>IF(LEN('Produktplan Stammdaten'!A242)&lt;9,"",MID('Produktplan Stammdaten'!A242,1,11))</f>
        <v/>
      </c>
      <c r="H283" s="17" t="str">
        <f>IF(tab_getrennt[[#This Row],[Unterproduktziffer]]="","",VLOOKUP(MID('Produktplan Stammdaten'!A242,1,11),tab_Produktplan[],2,FALSE))</f>
        <v/>
      </c>
      <c r="I283" s="25" t="str">
        <f>IF('Produktplan Stammdaten'!C242="","",'Produktplan Stammdaten'!C242)</f>
        <v>x</v>
      </c>
    </row>
    <row r="284" spans="1:9" x14ac:dyDescent="0.2">
      <c r="A284" s="17" t="str">
        <f>IF('Produktplan Stammdaten'!A243="","",MID('Produktplan Stammdaten'!A243,1,2))</f>
        <v>26</v>
      </c>
      <c r="B284" s="17" t="str">
        <f>VLOOKUP(tab_getrennt[[#This Row],[Bereichsziffer]],tab_Produktplan[],2,FALSE)</f>
        <v>Theater, Konzerte, Musikschulen</v>
      </c>
      <c r="C284" s="17" t="str">
        <f>IF(LEN('Produktplan Stammdaten'!A243)&lt;3,"",MID('Produktplan Stammdaten'!A243,1,5))</f>
        <v>26.30</v>
      </c>
      <c r="D284" s="17" t="str">
        <f>IF(tab_getrennt[[#This Row],[Gruppenziffer]]="","",VLOOKUP(tab_getrennt[[#This Row],[Gruppenziffer]],tab_Produktplan[],2,FALSE))</f>
        <v>Musikschulen</v>
      </c>
      <c r="E284" s="17" t="str">
        <f>IF(LEN('Produktplan Stammdaten'!A243)&lt;8,"",MID('Produktplan Stammdaten'!A243,1,8))</f>
        <v>26.30.01</v>
      </c>
      <c r="F284" s="17" t="str">
        <f>IF(tab_getrennt[[#This Row],[Produktziffer]]="","",VLOOKUP(tab_getrennt[[#This Row],[Produktziffer]],tab_Produktplan[],2,FALSE))</f>
        <v>Elementarer Unterricht</v>
      </c>
      <c r="G284" s="17" t="str">
        <f>IF(LEN('Produktplan Stammdaten'!A243)&lt;9,"",MID('Produktplan Stammdaten'!A243,1,11))</f>
        <v/>
      </c>
      <c r="H284" s="17" t="str">
        <f>IF(tab_getrennt[[#This Row],[Unterproduktziffer]]="","",VLOOKUP(MID('Produktplan Stammdaten'!A243,1,11),tab_Produktplan[],2,FALSE))</f>
        <v/>
      </c>
      <c r="I284" s="25" t="str">
        <f>IF('Produktplan Stammdaten'!C243="","",'Produktplan Stammdaten'!C243)</f>
        <v>x</v>
      </c>
    </row>
    <row r="285" spans="1:9" x14ac:dyDescent="0.2">
      <c r="A285" s="17" t="str">
        <f>IF('Produktplan Stammdaten'!A244="","",MID('Produktplan Stammdaten'!A244,1,2))</f>
        <v>26</v>
      </c>
      <c r="B285" s="17" t="str">
        <f>VLOOKUP(tab_getrennt[[#This Row],[Bereichsziffer]],tab_Produktplan[],2,FALSE)</f>
        <v>Theater, Konzerte, Musikschulen</v>
      </c>
      <c r="C285" s="17" t="str">
        <f>IF(LEN('Produktplan Stammdaten'!A244)&lt;3,"",MID('Produktplan Stammdaten'!A244,1,5))</f>
        <v>26.30</v>
      </c>
      <c r="D285" s="17" t="str">
        <f>IF(tab_getrennt[[#This Row],[Gruppenziffer]]="","",VLOOKUP(tab_getrennt[[#This Row],[Gruppenziffer]],tab_Produktplan[],2,FALSE))</f>
        <v>Musikschulen</v>
      </c>
      <c r="E285" s="17" t="str">
        <f>IF(LEN('Produktplan Stammdaten'!A244)&lt;8,"",MID('Produktplan Stammdaten'!A244,1,8))</f>
        <v>26.30.02</v>
      </c>
      <c r="F285" s="17" t="str">
        <f>IF(tab_getrennt[[#This Row],[Produktziffer]]="","",VLOOKUP(tab_getrennt[[#This Row],[Produktziffer]],tab_Produktplan[],2,FALSE))</f>
        <v>Instrumental- und Vokalunterricht</v>
      </c>
      <c r="G285" s="17" t="str">
        <f>IF(LEN('Produktplan Stammdaten'!A244)&lt;9,"",MID('Produktplan Stammdaten'!A244,1,11))</f>
        <v/>
      </c>
      <c r="H285" s="17" t="str">
        <f>IF(tab_getrennt[[#This Row],[Unterproduktziffer]]="","",VLOOKUP(MID('Produktplan Stammdaten'!A244,1,11),tab_Produktplan[],2,FALSE))</f>
        <v/>
      </c>
      <c r="I285" s="25" t="str">
        <f>IF('Produktplan Stammdaten'!C244="","",'Produktplan Stammdaten'!C244)</f>
        <v>x</v>
      </c>
    </row>
    <row r="286" spans="1:9" x14ac:dyDescent="0.2">
      <c r="A286" s="17" t="str">
        <f>IF('Produktplan Stammdaten'!A245="","",MID('Produktplan Stammdaten'!A245,1,2))</f>
        <v>26</v>
      </c>
      <c r="B286" s="17" t="str">
        <f>VLOOKUP(tab_getrennt[[#This Row],[Bereichsziffer]],tab_Produktplan[],2,FALSE)</f>
        <v>Theater, Konzerte, Musikschulen</v>
      </c>
      <c r="C286" s="17" t="str">
        <f>IF(LEN('Produktplan Stammdaten'!A245)&lt;3,"",MID('Produktplan Stammdaten'!A245,1,5))</f>
        <v>26.30</v>
      </c>
      <c r="D286" s="17" t="str">
        <f>IF(tab_getrennt[[#This Row],[Gruppenziffer]]="","",VLOOKUP(tab_getrennt[[#This Row],[Gruppenziffer]],tab_Produktplan[],2,FALSE))</f>
        <v>Musikschulen</v>
      </c>
      <c r="E286" s="17" t="str">
        <f>IF(LEN('Produktplan Stammdaten'!A245)&lt;8,"",MID('Produktplan Stammdaten'!A245,1,8))</f>
        <v>26.30.03</v>
      </c>
      <c r="F286" s="17" t="str">
        <f>IF(tab_getrennt[[#This Row],[Produktziffer]]="","",VLOOKUP(tab_getrennt[[#This Row],[Produktziffer]],tab_Produktplan[],2,FALSE))</f>
        <v>Weitere Unterrichtsangebote</v>
      </c>
      <c r="G286" s="17" t="str">
        <f>IF(LEN('Produktplan Stammdaten'!A245)&lt;9,"",MID('Produktplan Stammdaten'!A245,1,11))</f>
        <v/>
      </c>
      <c r="H286" s="17" t="str">
        <f>IF(tab_getrennt[[#This Row],[Unterproduktziffer]]="","",VLOOKUP(MID('Produktplan Stammdaten'!A245,1,11),tab_Produktplan[],2,FALSE))</f>
        <v/>
      </c>
      <c r="I286" s="25" t="str">
        <f>IF('Produktplan Stammdaten'!C245="","",'Produktplan Stammdaten'!C245)</f>
        <v>x</v>
      </c>
    </row>
    <row r="287" spans="1:9" x14ac:dyDescent="0.2">
      <c r="A287" s="17" t="str">
        <f>IF('Produktplan Stammdaten'!A246="","",MID('Produktplan Stammdaten'!A246,1,2))</f>
        <v>26</v>
      </c>
      <c r="B287" s="17" t="str">
        <f>VLOOKUP(tab_getrennt[[#This Row],[Bereichsziffer]],tab_Produktplan[],2,FALSE)</f>
        <v>Theater, Konzerte, Musikschulen</v>
      </c>
      <c r="C287" s="17" t="str">
        <f>IF(LEN('Produktplan Stammdaten'!A246)&lt;3,"",MID('Produktplan Stammdaten'!A246,1,5))</f>
        <v>26.30</v>
      </c>
      <c r="D287" s="17" t="str">
        <f>IF(tab_getrennt[[#This Row],[Gruppenziffer]]="","",VLOOKUP(tab_getrennt[[#This Row],[Gruppenziffer]],tab_Produktplan[],2,FALSE))</f>
        <v>Musikschulen</v>
      </c>
      <c r="E287" s="17" t="str">
        <f>IF(LEN('Produktplan Stammdaten'!A246)&lt;8,"",MID('Produktplan Stammdaten'!A246,1,8))</f>
        <v>26.30.04</v>
      </c>
      <c r="F287" s="17" t="str">
        <f>IF(tab_getrennt[[#This Row],[Produktziffer]]="","",VLOOKUP(tab_getrennt[[#This Row],[Produktziffer]],tab_Produktplan[],2,FALSE))</f>
        <v>Musiktherapie</v>
      </c>
      <c r="G287" s="17" t="str">
        <f>IF(LEN('Produktplan Stammdaten'!A246)&lt;9,"",MID('Produktplan Stammdaten'!A246,1,11))</f>
        <v/>
      </c>
      <c r="H287" s="17" t="str">
        <f>IF(tab_getrennt[[#This Row],[Unterproduktziffer]]="","",VLOOKUP(MID('Produktplan Stammdaten'!A246,1,11),tab_Produktplan[],2,FALSE))</f>
        <v/>
      </c>
      <c r="I287" s="25" t="str">
        <f>IF('Produktplan Stammdaten'!C246="","",'Produktplan Stammdaten'!C246)</f>
        <v>x</v>
      </c>
    </row>
    <row r="288" spans="1:9" x14ac:dyDescent="0.2">
      <c r="A288" s="17" t="str">
        <f>IF('Produktplan Stammdaten'!A247="","",MID('Produktplan Stammdaten'!A247,1,2))</f>
        <v>26</v>
      </c>
      <c r="B288" s="17" t="str">
        <f>VLOOKUP(tab_getrennt[[#This Row],[Bereichsziffer]],tab_Produktplan[],2,FALSE)</f>
        <v>Theater, Konzerte, Musikschulen</v>
      </c>
      <c r="C288" s="17" t="str">
        <f>IF(LEN('Produktplan Stammdaten'!A247)&lt;3,"",MID('Produktplan Stammdaten'!A247,1,5))</f>
        <v>26.30</v>
      </c>
      <c r="D288" s="17" t="str">
        <f>IF(tab_getrennt[[#This Row],[Gruppenziffer]]="","",VLOOKUP(tab_getrennt[[#This Row],[Gruppenziffer]],tab_Produktplan[],2,FALSE))</f>
        <v>Musikschulen</v>
      </c>
      <c r="E288" s="17" t="str">
        <f>IF(LEN('Produktplan Stammdaten'!A247)&lt;8,"",MID('Produktplan Stammdaten'!A247,1,8))</f>
        <v>26.30.05</v>
      </c>
      <c r="F288" s="17" t="str">
        <f>IF(tab_getrennt[[#This Row],[Produktziffer]]="","",VLOOKUP(tab_getrennt[[#This Row],[Produktziffer]],tab_Produktplan[],2,FALSE))</f>
        <v>Durchführung von Veranstaltungen</v>
      </c>
      <c r="G288" s="17" t="str">
        <f>IF(LEN('Produktplan Stammdaten'!A247)&lt;9,"",MID('Produktplan Stammdaten'!A247,1,11))</f>
        <v/>
      </c>
      <c r="H288" s="17" t="str">
        <f>IF(tab_getrennt[[#This Row],[Unterproduktziffer]]="","",VLOOKUP(MID('Produktplan Stammdaten'!A247,1,11),tab_Produktplan[],2,FALSE))</f>
        <v/>
      </c>
      <c r="I288" s="25" t="str">
        <f>IF('Produktplan Stammdaten'!C247="","",'Produktplan Stammdaten'!C247)</f>
        <v>x</v>
      </c>
    </row>
    <row r="289" spans="1:9" x14ac:dyDescent="0.2">
      <c r="A289" s="17" t="str">
        <f>IF('Produktplan Stammdaten'!A248="","",MID('Produktplan Stammdaten'!A248,1,2))</f>
        <v>26</v>
      </c>
      <c r="B289" s="17" t="str">
        <f>VLOOKUP(tab_getrennt[[#This Row],[Bereichsziffer]],tab_Produktplan[],2,FALSE)</f>
        <v>Theater, Konzerte, Musikschulen</v>
      </c>
      <c r="C289" s="17" t="str">
        <f>IF(LEN('Produktplan Stammdaten'!A248)&lt;3,"",MID('Produktplan Stammdaten'!A248,1,5))</f>
        <v>26.30</v>
      </c>
      <c r="D289" s="17" t="str">
        <f>IF(tab_getrennt[[#This Row],[Gruppenziffer]]="","",VLOOKUP(tab_getrennt[[#This Row],[Gruppenziffer]],tab_Produktplan[],2,FALSE))</f>
        <v>Musikschulen</v>
      </c>
      <c r="E289" s="17" t="str">
        <f>IF(LEN('Produktplan Stammdaten'!A248)&lt;8,"",MID('Produktplan Stammdaten'!A248,1,8))</f>
        <v>26.30.06</v>
      </c>
      <c r="F289" s="17" t="str">
        <f>IF(tab_getrennt[[#This Row],[Produktziffer]]="","",VLOOKUP(tab_getrennt[[#This Row],[Produktziffer]],tab_Produktplan[],2,FALSE))</f>
        <v>Mitwirkung bei Fremdveranstaltungen</v>
      </c>
      <c r="G289" s="17" t="str">
        <f>IF(LEN('Produktplan Stammdaten'!A248)&lt;9,"",MID('Produktplan Stammdaten'!A248,1,11))</f>
        <v/>
      </c>
      <c r="H289" s="17" t="str">
        <f>IF(tab_getrennt[[#This Row],[Unterproduktziffer]]="","",VLOOKUP(MID('Produktplan Stammdaten'!A248,1,11),tab_Produktplan[],2,FALSE))</f>
        <v/>
      </c>
      <c r="I289" s="25" t="str">
        <f>IF('Produktplan Stammdaten'!C248="","",'Produktplan Stammdaten'!C248)</f>
        <v>x</v>
      </c>
    </row>
    <row r="290" spans="1:9" ht="25.5" x14ac:dyDescent="0.2">
      <c r="A290" s="17" t="str">
        <f>IF('Produktplan Stammdaten'!A249="","",MID('Produktplan Stammdaten'!A249,1,2))</f>
        <v>26</v>
      </c>
      <c r="B290" s="17" t="str">
        <f>VLOOKUP(tab_getrennt[[#This Row],[Bereichsziffer]],tab_Produktplan[],2,FALSE)</f>
        <v>Theater, Konzerte, Musikschulen</v>
      </c>
      <c r="C290" s="17" t="str">
        <f>IF(LEN('Produktplan Stammdaten'!A249)&lt;3,"",MID('Produktplan Stammdaten'!A249,1,5))</f>
        <v>26.30</v>
      </c>
      <c r="D290" s="17" t="str">
        <f>IF(tab_getrennt[[#This Row],[Gruppenziffer]]="","",VLOOKUP(tab_getrennt[[#This Row],[Gruppenziffer]],tab_Produktplan[],2,FALSE))</f>
        <v>Musikschulen</v>
      </c>
      <c r="E290" s="17" t="str">
        <f>IF(LEN('Produktplan Stammdaten'!A249)&lt;8,"",MID('Produktplan Stammdaten'!A249,1,8))</f>
        <v>26.30.07</v>
      </c>
      <c r="F290" s="17" t="str">
        <f>IF(tab_getrennt[[#This Row],[Produktziffer]]="","",VLOOKUP(tab_getrennt[[#This Row],[Produktziffer]],tab_Produktplan[],2,FALSE))</f>
        <v>Überlassung von Arbeitsmaterialien und Räumen</v>
      </c>
      <c r="G290" s="17" t="str">
        <f>IF(LEN('Produktplan Stammdaten'!A249)&lt;9,"",MID('Produktplan Stammdaten'!A249,1,11))</f>
        <v/>
      </c>
      <c r="H290" s="17" t="str">
        <f>IF(tab_getrennt[[#This Row],[Unterproduktziffer]]="","",VLOOKUP(MID('Produktplan Stammdaten'!A249,1,11),tab_Produktplan[],2,FALSE))</f>
        <v/>
      </c>
      <c r="I290" s="25" t="str">
        <f>IF('Produktplan Stammdaten'!C249="","",'Produktplan Stammdaten'!C249)</f>
        <v>x</v>
      </c>
    </row>
    <row r="291" spans="1:9" ht="25.5" x14ac:dyDescent="0.2">
      <c r="A291" s="17" t="str">
        <f>IF('Produktplan Stammdaten'!A250="","",MID('Produktplan Stammdaten'!A250,1,2))</f>
        <v>27</v>
      </c>
      <c r="B291" s="17" t="str">
        <f>VLOOKUP(tab_getrennt[[#This Row],[Bereichsziffer]],tab_Produktplan[],2,FALSE)</f>
        <v>Volkshochschulen, Bibliotheken, kulturpädagogische Einrichtungen</v>
      </c>
      <c r="C291" s="17" t="str">
        <f>IF(LEN('Produktplan Stammdaten'!A250)&lt;3,"",MID('Produktplan Stammdaten'!A250,1,5))</f>
        <v/>
      </c>
      <c r="D291" s="17" t="str">
        <f>IF(tab_getrennt[[#This Row],[Gruppenziffer]]="","",VLOOKUP(tab_getrennt[[#This Row],[Gruppenziffer]],tab_Produktplan[],2,FALSE))</f>
        <v/>
      </c>
      <c r="E291" s="17" t="str">
        <f>IF(LEN('Produktplan Stammdaten'!A250)&lt;8,"",MID('Produktplan Stammdaten'!A250,1,8))</f>
        <v/>
      </c>
      <c r="F291" s="17" t="str">
        <f>IF(tab_getrennt[[#This Row],[Produktziffer]]="","",VLOOKUP(tab_getrennt[[#This Row],[Produktziffer]],tab_Produktplan[],2,FALSE))</f>
        <v/>
      </c>
      <c r="G291" s="17" t="str">
        <f>IF(LEN('Produktplan Stammdaten'!A250)&lt;9,"",MID('Produktplan Stammdaten'!A250,1,11))</f>
        <v/>
      </c>
      <c r="H291" s="17" t="str">
        <f>IF(tab_getrennt[[#This Row],[Unterproduktziffer]]="","",VLOOKUP(MID('Produktplan Stammdaten'!A250,1,11),tab_Produktplan[],2,FALSE))</f>
        <v/>
      </c>
      <c r="I291" s="25" t="str">
        <f>IF('Produktplan Stammdaten'!C250="","",'Produktplan Stammdaten'!C250)</f>
        <v>x</v>
      </c>
    </row>
    <row r="292" spans="1:9" ht="25.5" x14ac:dyDescent="0.2">
      <c r="A292" s="17" t="str">
        <f>IF('Produktplan Stammdaten'!A251="","",MID('Produktplan Stammdaten'!A251,1,2))</f>
        <v>27</v>
      </c>
      <c r="B292" s="17" t="str">
        <f>VLOOKUP(tab_getrennt[[#This Row],[Bereichsziffer]],tab_Produktplan[],2,FALSE)</f>
        <v>Volkshochschulen, Bibliotheken, kulturpädagogische Einrichtungen</v>
      </c>
      <c r="C292" s="17" t="str">
        <f>IF(LEN('Produktplan Stammdaten'!A251)&lt;3,"",MID('Produktplan Stammdaten'!A251,1,5))</f>
        <v>27.10</v>
      </c>
      <c r="D292" s="17" t="str">
        <f>IF(tab_getrennt[[#This Row],[Gruppenziffer]]="","",VLOOKUP(tab_getrennt[[#This Row],[Gruppenziffer]],tab_Produktplan[],2,FALSE))</f>
        <v>Volkshochschulen</v>
      </c>
      <c r="E292" s="17" t="str">
        <f>IF(LEN('Produktplan Stammdaten'!A251)&lt;8,"",MID('Produktplan Stammdaten'!A251,1,8))</f>
        <v/>
      </c>
      <c r="F292" s="17" t="str">
        <f>IF(tab_getrennt[[#This Row],[Produktziffer]]="","",VLOOKUP(tab_getrennt[[#This Row],[Produktziffer]],tab_Produktplan[],2,FALSE))</f>
        <v/>
      </c>
      <c r="G292" s="17" t="str">
        <f>IF(LEN('Produktplan Stammdaten'!A251)&lt;9,"",MID('Produktplan Stammdaten'!A251,1,11))</f>
        <v/>
      </c>
      <c r="H292" s="17" t="str">
        <f>IF(tab_getrennt[[#This Row],[Unterproduktziffer]]="","",VLOOKUP(MID('Produktplan Stammdaten'!A251,1,11),tab_Produktplan[],2,FALSE))</f>
        <v/>
      </c>
      <c r="I292" s="25" t="str">
        <f>IF('Produktplan Stammdaten'!C251="","",'Produktplan Stammdaten'!C251)</f>
        <v>x</v>
      </c>
    </row>
    <row r="293" spans="1:9" ht="25.5" x14ac:dyDescent="0.2">
      <c r="A293" s="17" t="str">
        <f>IF('Produktplan Stammdaten'!A252="","",MID('Produktplan Stammdaten'!A252,1,2))</f>
        <v>27</v>
      </c>
      <c r="B293" s="17" t="str">
        <f>VLOOKUP(tab_getrennt[[#This Row],[Bereichsziffer]],tab_Produktplan[],2,FALSE)</f>
        <v>Volkshochschulen, Bibliotheken, kulturpädagogische Einrichtungen</v>
      </c>
      <c r="C293" s="17" t="str">
        <f>IF(LEN('Produktplan Stammdaten'!A252)&lt;3,"",MID('Produktplan Stammdaten'!A252,1,5))</f>
        <v>27.10</v>
      </c>
      <c r="D293" s="17" t="str">
        <f>IF(tab_getrennt[[#This Row],[Gruppenziffer]]="","",VLOOKUP(tab_getrennt[[#This Row],[Gruppenziffer]],tab_Produktplan[],2,FALSE))</f>
        <v>Volkshochschulen</v>
      </c>
      <c r="E293" s="17" t="str">
        <f>IF(LEN('Produktplan Stammdaten'!A252)&lt;8,"",MID('Produktplan Stammdaten'!A252,1,8))</f>
        <v>27.10.01</v>
      </c>
      <c r="F293" s="17" t="str">
        <f>IF(tab_getrennt[[#This Row],[Produktziffer]]="","",VLOOKUP(tab_getrennt[[#This Row],[Produktziffer]],tab_Produktplan[],2,FALSE))</f>
        <v>Kurse und Lehrgänge</v>
      </c>
      <c r="G293" s="17" t="str">
        <f>IF(LEN('Produktplan Stammdaten'!A252)&lt;9,"",MID('Produktplan Stammdaten'!A252,1,11))</f>
        <v/>
      </c>
      <c r="H293" s="17" t="str">
        <f>IF(tab_getrennt[[#This Row],[Unterproduktziffer]]="","",VLOOKUP(MID('Produktplan Stammdaten'!A252,1,11),tab_Produktplan[],2,FALSE))</f>
        <v/>
      </c>
      <c r="I293" s="25" t="str">
        <f>IF('Produktplan Stammdaten'!C252="","",'Produktplan Stammdaten'!C252)</f>
        <v>x</v>
      </c>
    </row>
    <row r="294" spans="1:9" ht="25.5" x14ac:dyDescent="0.2">
      <c r="A294" s="17" t="str">
        <f>IF('Produktplan Stammdaten'!A253="","",MID('Produktplan Stammdaten'!A253,1,2))</f>
        <v>27</v>
      </c>
      <c r="B294" s="17" t="str">
        <f>VLOOKUP(tab_getrennt[[#This Row],[Bereichsziffer]],tab_Produktplan[],2,FALSE)</f>
        <v>Volkshochschulen, Bibliotheken, kulturpädagogische Einrichtungen</v>
      </c>
      <c r="C294" s="17" t="str">
        <f>IF(LEN('Produktplan Stammdaten'!A253)&lt;3,"",MID('Produktplan Stammdaten'!A253,1,5))</f>
        <v>27.10</v>
      </c>
      <c r="D294" s="17" t="str">
        <f>IF(tab_getrennt[[#This Row],[Gruppenziffer]]="","",VLOOKUP(tab_getrennt[[#This Row],[Gruppenziffer]],tab_Produktplan[],2,FALSE))</f>
        <v>Volkshochschulen</v>
      </c>
      <c r="E294" s="17" t="str">
        <f>IF(LEN('Produktplan Stammdaten'!A253)&lt;8,"",MID('Produktplan Stammdaten'!A253,1,8))</f>
        <v>27.10.02</v>
      </c>
      <c r="F294" s="17" t="str">
        <f>IF(tab_getrennt[[#This Row],[Produktziffer]]="","",VLOOKUP(tab_getrennt[[#This Row],[Produktziffer]],tab_Produktplan[],2,FALSE))</f>
        <v>Einzelveranstaltungen</v>
      </c>
      <c r="G294" s="17" t="str">
        <f>IF(LEN('Produktplan Stammdaten'!A253)&lt;9,"",MID('Produktplan Stammdaten'!A253,1,11))</f>
        <v/>
      </c>
      <c r="H294" s="17" t="str">
        <f>IF(tab_getrennt[[#This Row],[Unterproduktziffer]]="","",VLOOKUP(MID('Produktplan Stammdaten'!A253,1,11),tab_Produktplan[],2,FALSE))</f>
        <v/>
      </c>
      <c r="I294" s="25" t="str">
        <f>IF('Produktplan Stammdaten'!C253="","",'Produktplan Stammdaten'!C253)</f>
        <v>x</v>
      </c>
    </row>
    <row r="295" spans="1:9" ht="25.5" x14ac:dyDescent="0.2">
      <c r="A295" s="17" t="str">
        <f>IF('Produktplan Stammdaten'!A254="","",MID('Produktplan Stammdaten'!A254,1,2))</f>
        <v>27</v>
      </c>
      <c r="B295" s="17" t="str">
        <f>VLOOKUP(tab_getrennt[[#This Row],[Bereichsziffer]],tab_Produktplan[],2,FALSE)</f>
        <v>Volkshochschulen, Bibliotheken, kulturpädagogische Einrichtungen</v>
      </c>
      <c r="C295" s="17" t="str">
        <f>IF(LEN('Produktplan Stammdaten'!A254)&lt;3,"",MID('Produktplan Stammdaten'!A254,1,5))</f>
        <v>27.10</v>
      </c>
      <c r="D295" s="17" t="str">
        <f>IF(tab_getrennt[[#This Row],[Gruppenziffer]]="","",VLOOKUP(tab_getrennt[[#This Row],[Gruppenziffer]],tab_Produktplan[],2,FALSE))</f>
        <v>Volkshochschulen</v>
      </c>
      <c r="E295" s="17" t="str">
        <f>IF(LEN('Produktplan Stammdaten'!A254)&lt;8,"",MID('Produktplan Stammdaten'!A254,1,8))</f>
        <v>27.10.03</v>
      </c>
      <c r="F295" s="17" t="str">
        <f>IF(tab_getrennt[[#This Row],[Produktziffer]]="","",VLOOKUP(tab_getrennt[[#This Row],[Produktziffer]],tab_Produktplan[],2,FALSE))</f>
        <v>Exkursionen und Studienreisen</v>
      </c>
      <c r="G295" s="17" t="str">
        <f>IF(LEN('Produktplan Stammdaten'!A254)&lt;9,"",MID('Produktplan Stammdaten'!A254,1,11))</f>
        <v/>
      </c>
      <c r="H295" s="17" t="str">
        <f>IF(tab_getrennt[[#This Row],[Unterproduktziffer]]="","",VLOOKUP(MID('Produktplan Stammdaten'!A254,1,11),tab_Produktplan[],2,FALSE))</f>
        <v/>
      </c>
      <c r="I295" s="25" t="str">
        <f>IF('Produktplan Stammdaten'!C254="","",'Produktplan Stammdaten'!C254)</f>
        <v>x</v>
      </c>
    </row>
    <row r="296" spans="1:9" ht="25.5" x14ac:dyDescent="0.2">
      <c r="A296" s="17" t="str">
        <f>IF('Produktplan Stammdaten'!A255="","",MID('Produktplan Stammdaten'!A255,1,2))</f>
        <v>27</v>
      </c>
      <c r="B296" s="17" t="str">
        <f>VLOOKUP(tab_getrennt[[#This Row],[Bereichsziffer]],tab_Produktplan[],2,FALSE)</f>
        <v>Volkshochschulen, Bibliotheken, kulturpädagogische Einrichtungen</v>
      </c>
      <c r="C296" s="17" t="str">
        <f>IF(LEN('Produktplan Stammdaten'!A255)&lt;3,"",MID('Produktplan Stammdaten'!A255,1,5))</f>
        <v>27.10</v>
      </c>
      <c r="D296" s="17" t="str">
        <f>IF(tab_getrennt[[#This Row],[Gruppenziffer]]="","",VLOOKUP(tab_getrennt[[#This Row],[Gruppenziffer]],tab_Produktplan[],2,FALSE))</f>
        <v>Volkshochschulen</v>
      </c>
      <c r="E296" s="17" t="str">
        <f>IF(LEN('Produktplan Stammdaten'!A255)&lt;8,"",MID('Produktplan Stammdaten'!A255,1,8))</f>
        <v>27.10.04</v>
      </c>
      <c r="F296" s="17" t="str">
        <f>IF(tab_getrennt[[#This Row],[Produktziffer]]="","",VLOOKUP(tab_getrennt[[#This Row],[Produktziffer]],tab_Produktplan[],2,FALSE))</f>
        <v>Ausstellungen</v>
      </c>
      <c r="G296" s="17" t="str">
        <f>IF(LEN('Produktplan Stammdaten'!A255)&lt;9,"",MID('Produktplan Stammdaten'!A255,1,11))</f>
        <v/>
      </c>
      <c r="H296" s="17" t="str">
        <f>IF(tab_getrennt[[#This Row],[Unterproduktziffer]]="","",VLOOKUP(MID('Produktplan Stammdaten'!A255,1,11),tab_Produktplan[],2,FALSE))</f>
        <v/>
      </c>
      <c r="I296" s="25" t="str">
        <f>IF('Produktplan Stammdaten'!C255="","",'Produktplan Stammdaten'!C255)</f>
        <v>x</v>
      </c>
    </row>
    <row r="297" spans="1:9" ht="25.5" x14ac:dyDescent="0.2">
      <c r="A297" s="17" t="str">
        <f>IF('Produktplan Stammdaten'!A256="","",MID('Produktplan Stammdaten'!A256,1,2))</f>
        <v>27</v>
      </c>
      <c r="B297" s="17" t="str">
        <f>VLOOKUP(tab_getrennt[[#This Row],[Bereichsziffer]],tab_Produktplan[],2,FALSE)</f>
        <v>Volkshochschulen, Bibliotheken, kulturpädagogische Einrichtungen</v>
      </c>
      <c r="C297" s="17" t="str">
        <f>IF(LEN('Produktplan Stammdaten'!A256)&lt;3,"",MID('Produktplan Stammdaten'!A256,1,5))</f>
        <v>27.10</v>
      </c>
      <c r="D297" s="17" t="str">
        <f>IF(tab_getrennt[[#This Row],[Gruppenziffer]]="","",VLOOKUP(tab_getrennt[[#This Row],[Gruppenziffer]],tab_Produktplan[],2,FALSE))</f>
        <v>Volkshochschulen</v>
      </c>
      <c r="E297" s="17" t="str">
        <f>IF(LEN('Produktplan Stammdaten'!A256)&lt;8,"",MID('Produktplan Stammdaten'!A256,1,8))</f>
        <v>27.10.05</v>
      </c>
      <c r="F297" s="17" t="str">
        <f>IF(tab_getrennt[[#This Row],[Produktziffer]]="","",VLOOKUP(tab_getrennt[[#This Row],[Produktziffer]],tab_Produktplan[],2,FALSE))</f>
        <v>Prüfungen</v>
      </c>
      <c r="G297" s="17" t="str">
        <f>IF(LEN('Produktplan Stammdaten'!A256)&lt;9,"",MID('Produktplan Stammdaten'!A256,1,11))</f>
        <v/>
      </c>
      <c r="H297" s="17" t="str">
        <f>IF(tab_getrennt[[#This Row],[Unterproduktziffer]]="","",VLOOKUP(MID('Produktplan Stammdaten'!A256,1,11),tab_Produktplan[],2,FALSE))</f>
        <v/>
      </c>
      <c r="I297" s="25" t="str">
        <f>IF('Produktplan Stammdaten'!C256="","",'Produktplan Stammdaten'!C256)</f>
        <v>x</v>
      </c>
    </row>
    <row r="298" spans="1:9" ht="25.5" x14ac:dyDescent="0.2">
      <c r="A298" s="17" t="str">
        <f>IF('Produktplan Stammdaten'!A257="","",MID('Produktplan Stammdaten'!A257,1,2))</f>
        <v>27</v>
      </c>
      <c r="B298" s="17" t="str">
        <f>VLOOKUP(tab_getrennt[[#This Row],[Bereichsziffer]],tab_Produktplan[],2,FALSE)</f>
        <v>Volkshochschulen, Bibliotheken, kulturpädagogische Einrichtungen</v>
      </c>
      <c r="C298" s="17" t="str">
        <f>IF(LEN('Produktplan Stammdaten'!A257)&lt;3,"",MID('Produktplan Stammdaten'!A257,1,5))</f>
        <v>27.10</v>
      </c>
      <c r="D298" s="17" t="str">
        <f>IF(tab_getrennt[[#This Row],[Gruppenziffer]]="","",VLOOKUP(tab_getrennt[[#This Row],[Gruppenziffer]],tab_Produktplan[],2,FALSE))</f>
        <v>Volkshochschulen</v>
      </c>
      <c r="E298" s="17" t="str">
        <f>IF(LEN('Produktplan Stammdaten'!A257)&lt;8,"",MID('Produktplan Stammdaten'!A257,1,8))</f>
        <v>27.10.06</v>
      </c>
      <c r="F298" s="17" t="str">
        <f>IF(tab_getrennt[[#This Row],[Produktziffer]]="","",VLOOKUP(tab_getrennt[[#This Row],[Produktziffer]],tab_Produktplan[],2,FALSE))</f>
        <v>Sonderveranstaltungen</v>
      </c>
      <c r="G298" s="17" t="str">
        <f>IF(LEN('Produktplan Stammdaten'!A257)&lt;9,"",MID('Produktplan Stammdaten'!A257,1,11))</f>
        <v/>
      </c>
      <c r="H298" s="17" t="str">
        <f>IF(tab_getrennt[[#This Row],[Unterproduktziffer]]="","",VLOOKUP(MID('Produktplan Stammdaten'!A257,1,11),tab_Produktplan[],2,FALSE))</f>
        <v/>
      </c>
      <c r="I298" s="25" t="str">
        <f>IF('Produktplan Stammdaten'!C257="","",'Produktplan Stammdaten'!C257)</f>
        <v>x</v>
      </c>
    </row>
    <row r="299" spans="1:9" ht="25.5" x14ac:dyDescent="0.2">
      <c r="A299" s="17" t="str">
        <f>IF('Produktplan Stammdaten'!A258="","",MID('Produktplan Stammdaten'!A258,1,2))</f>
        <v>27</v>
      </c>
      <c r="B299" s="17" t="str">
        <f>VLOOKUP(tab_getrennt[[#This Row],[Bereichsziffer]],tab_Produktplan[],2,FALSE)</f>
        <v>Volkshochschulen, Bibliotheken, kulturpädagogische Einrichtungen</v>
      </c>
      <c r="C299" s="17" t="str">
        <f>IF(LEN('Produktplan Stammdaten'!A258)&lt;3,"",MID('Produktplan Stammdaten'!A258,1,5))</f>
        <v>27.10</v>
      </c>
      <c r="D299" s="17" t="str">
        <f>IF(tab_getrennt[[#This Row],[Gruppenziffer]]="","",VLOOKUP(tab_getrennt[[#This Row],[Gruppenziffer]],tab_Produktplan[],2,FALSE))</f>
        <v>Volkshochschulen</v>
      </c>
      <c r="E299" s="17" t="str">
        <f>IF(LEN('Produktplan Stammdaten'!A258)&lt;8,"",MID('Produktplan Stammdaten'!A258,1,8))</f>
        <v>27.10.07</v>
      </c>
      <c r="F299" s="17" t="str">
        <f>IF(tab_getrennt[[#This Row],[Produktziffer]]="","",VLOOKUP(tab_getrennt[[#This Row],[Produktziffer]],tab_Produktplan[],2,FALSE))</f>
        <v>Auftrags- und Vertragsmaßnahmen</v>
      </c>
      <c r="G299" s="17" t="str">
        <f>IF(LEN('Produktplan Stammdaten'!A258)&lt;9,"",MID('Produktplan Stammdaten'!A258,1,11))</f>
        <v/>
      </c>
      <c r="H299" s="17" t="str">
        <f>IF(tab_getrennt[[#This Row],[Unterproduktziffer]]="","",VLOOKUP(MID('Produktplan Stammdaten'!A258,1,11),tab_Produktplan[],2,FALSE))</f>
        <v/>
      </c>
      <c r="I299" s="25" t="str">
        <f>IF('Produktplan Stammdaten'!C258="","",'Produktplan Stammdaten'!C258)</f>
        <v>x</v>
      </c>
    </row>
    <row r="300" spans="1:9" ht="25.5" x14ac:dyDescent="0.2">
      <c r="A300" s="17" t="str">
        <f>IF('Produktplan Stammdaten'!A259="","",MID('Produktplan Stammdaten'!A259,1,2))</f>
        <v>27</v>
      </c>
      <c r="B300" s="17" t="str">
        <f>VLOOKUP(tab_getrennt[[#This Row],[Bereichsziffer]],tab_Produktplan[],2,FALSE)</f>
        <v>Volkshochschulen, Bibliotheken, kulturpädagogische Einrichtungen</v>
      </c>
      <c r="C300" s="17" t="str">
        <f>IF(LEN('Produktplan Stammdaten'!A259)&lt;3,"",MID('Produktplan Stammdaten'!A259,1,5))</f>
        <v>27.10</v>
      </c>
      <c r="D300" s="17" t="str">
        <f>IF(tab_getrennt[[#This Row],[Gruppenziffer]]="","",VLOOKUP(tab_getrennt[[#This Row],[Gruppenziffer]],tab_Produktplan[],2,FALSE))</f>
        <v>Volkshochschulen</v>
      </c>
      <c r="E300" s="17" t="str">
        <f>IF(LEN('Produktplan Stammdaten'!A259)&lt;8,"",MID('Produktplan Stammdaten'!A259,1,8))</f>
        <v>27.10.08</v>
      </c>
      <c r="F300" s="17" t="str">
        <f>IF(tab_getrennt[[#This Row],[Produktziffer]]="","",VLOOKUP(tab_getrennt[[#This Row],[Produktziffer]],tab_Produktplan[],2,FALSE))</f>
        <v>Weiterbildungsberatung</v>
      </c>
      <c r="G300" s="17" t="str">
        <f>IF(LEN('Produktplan Stammdaten'!A259)&lt;9,"",MID('Produktplan Stammdaten'!A259,1,11))</f>
        <v/>
      </c>
      <c r="H300" s="17" t="str">
        <f>IF(tab_getrennt[[#This Row],[Unterproduktziffer]]="","",VLOOKUP(MID('Produktplan Stammdaten'!A259,1,11),tab_Produktplan[],2,FALSE))</f>
        <v/>
      </c>
      <c r="I300" s="25" t="str">
        <f>IF('Produktplan Stammdaten'!C259="","",'Produktplan Stammdaten'!C259)</f>
        <v>x</v>
      </c>
    </row>
    <row r="301" spans="1:9" ht="25.5" x14ac:dyDescent="0.2">
      <c r="A301" s="17" t="str">
        <f>IF('Produktplan Stammdaten'!A260="","",MID('Produktplan Stammdaten'!A260,1,2))</f>
        <v>27</v>
      </c>
      <c r="B301" s="17" t="str">
        <f>VLOOKUP(tab_getrennt[[#This Row],[Bereichsziffer]],tab_Produktplan[],2,FALSE)</f>
        <v>Volkshochschulen, Bibliotheken, kulturpädagogische Einrichtungen</v>
      </c>
      <c r="C301" s="17" t="str">
        <f>IF(LEN('Produktplan Stammdaten'!A260)&lt;3,"",MID('Produktplan Stammdaten'!A260,1,5))</f>
        <v>27.10</v>
      </c>
      <c r="D301" s="17" t="str">
        <f>IF(tab_getrennt[[#This Row],[Gruppenziffer]]="","",VLOOKUP(tab_getrennt[[#This Row],[Gruppenziffer]],tab_Produktplan[],2,FALSE))</f>
        <v>Volkshochschulen</v>
      </c>
      <c r="E301" s="17" t="str">
        <f>IF(LEN('Produktplan Stammdaten'!A260)&lt;8,"",MID('Produktplan Stammdaten'!A260,1,8))</f>
        <v>27.10.09</v>
      </c>
      <c r="F301" s="17" t="str">
        <f>IF(tab_getrennt[[#This Row],[Produktziffer]]="","",VLOOKUP(tab_getrennt[[#This Row],[Produktziffer]],tab_Produktplan[],2,FALSE))</f>
        <v>Selbstlernzentren, Selbstlerngruppen</v>
      </c>
      <c r="G301" s="17" t="str">
        <f>IF(LEN('Produktplan Stammdaten'!A260)&lt;9,"",MID('Produktplan Stammdaten'!A260,1,11))</f>
        <v/>
      </c>
      <c r="H301" s="17" t="str">
        <f>IF(tab_getrennt[[#This Row],[Unterproduktziffer]]="","",VLOOKUP(MID('Produktplan Stammdaten'!A260,1,11),tab_Produktplan[],2,FALSE))</f>
        <v/>
      </c>
      <c r="I301" s="25" t="str">
        <f>IF('Produktplan Stammdaten'!C260="","",'Produktplan Stammdaten'!C260)</f>
        <v>x</v>
      </c>
    </row>
    <row r="302" spans="1:9" ht="25.5" x14ac:dyDescent="0.2">
      <c r="A302" s="17" t="str">
        <f>IF('Produktplan Stammdaten'!A261="","",MID('Produktplan Stammdaten'!A261,1,2))</f>
        <v>27</v>
      </c>
      <c r="B302" s="17" t="str">
        <f>VLOOKUP(tab_getrennt[[#This Row],[Bereichsziffer]],tab_Produktplan[],2,FALSE)</f>
        <v>Volkshochschulen, Bibliotheken, kulturpädagogische Einrichtungen</v>
      </c>
      <c r="C302" s="17" t="str">
        <f>IF(LEN('Produktplan Stammdaten'!A261)&lt;3,"",MID('Produktplan Stammdaten'!A261,1,5))</f>
        <v>27.10</v>
      </c>
      <c r="D302" s="17" t="str">
        <f>IF(tab_getrennt[[#This Row],[Gruppenziffer]]="","",VLOOKUP(tab_getrennt[[#This Row],[Gruppenziffer]],tab_Produktplan[],2,FALSE))</f>
        <v>Volkshochschulen</v>
      </c>
      <c r="E302" s="17" t="str">
        <f>IF(LEN('Produktplan Stammdaten'!A261)&lt;8,"",MID('Produktplan Stammdaten'!A261,1,8))</f>
        <v>27.10.10</v>
      </c>
      <c r="F302" s="17" t="str">
        <f>IF(tab_getrennt[[#This Row],[Produktziffer]]="","",VLOOKUP(tab_getrennt[[#This Row],[Produktziffer]],tab_Produktplan[],2,FALSE))</f>
        <v>Sonstige Service- und Sachleistungen</v>
      </c>
      <c r="G302" s="17" t="str">
        <f>IF(LEN('Produktplan Stammdaten'!A261)&lt;9,"",MID('Produktplan Stammdaten'!A261,1,11))</f>
        <v/>
      </c>
      <c r="H302" s="17" t="str">
        <f>IF(tab_getrennt[[#This Row],[Unterproduktziffer]]="","",VLOOKUP(MID('Produktplan Stammdaten'!A261,1,11),tab_Produktplan[],2,FALSE))</f>
        <v/>
      </c>
      <c r="I302" s="25" t="str">
        <f>IF('Produktplan Stammdaten'!C261="","",'Produktplan Stammdaten'!C261)</f>
        <v>x</v>
      </c>
    </row>
    <row r="303" spans="1:9" ht="25.5" x14ac:dyDescent="0.2">
      <c r="A303" s="17" t="str">
        <f>IF('Produktplan Stammdaten'!A262="","",MID('Produktplan Stammdaten'!A262,1,2))</f>
        <v>27</v>
      </c>
      <c r="B303" s="17" t="str">
        <f>VLOOKUP(tab_getrennt[[#This Row],[Bereichsziffer]],tab_Produktplan[],2,FALSE)</f>
        <v>Volkshochschulen, Bibliotheken, kulturpädagogische Einrichtungen</v>
      </c>
      <c r="C303" s="17" t="str">
        <f>IF(LEN('Produktplan Stammdaten'!A262)&lt;3,"",MID('Produktplan Stammdaten'!A262,1,5))</f>
        <v>27.10</v>
      </c>
      <c r="D303" s="17" t="str">
        <f>IF(tab_getrennt[[#This Row],[Gruppenziffer]]="","",VLOOKUP(tab_getrennt[[#This Row],[Gruppenziffer]],tab_Produktplan[],2,FALSE))</f>
        <v>Volkshochschulen</v>
      </c>
      <c r="E303" s="17" t="str">
        <f>IF(LEN('Produktplan Stammdaten'!A262)&lt;8,"",MID('Produktplan Stammdaten'!A262,1,8))</f>
        <v>27.10.11</v>
      </c>
      <c r="F303" s="17" t="str">
        <f>IF(tab_getrennt[[#This Row],[Produktziffer]]="","",VLOOKUP(tab_getrennt[[#This Row],[Produktziffer]],tab_Produktplan[],2,FALSE))</f>
        <v>Ausbildungsgänge</v>
      </c>
      <c r="G303" s="17" t="str">
        <f>IF(LEN('Produktplan Stammdaten'!A262)&lt;9,"",MID('Produktplan Stammdaten'!A262,1,11))</f>
        <v/>
      </c>
      <c r="H303" s="17" t="str">
        <f>IF(tab_getrennt[[#This Row],[Unterproduktziffer]]="","",VLOOKUP(MID('Produktplan Stammdaten'!A262,1,11),tab_Produktplan[],2,FALSE))</f>
        <v/>
      </c>
      <c r="I303" s="25" t="str">
        <f>IF('Produktplan Stammdaten'!C262="","",'Produktplan Stammdaten'!C262)</f>
        <v>x</v>
      </c>
    </row>
    <row r="304" spans="1:9" ht="25.5" x14ac:dyDescent="0.2">
      <c r="A304" s="17" t="str">
        <f>IF('Produktplan Stammdaten'!A263="","",MID('Produktplan Stammdaten'!A263,1,2))</f>
        <v>27</v>
      </c>
      <c r="B304" s="17" t="str">
        <f>VLOOKUP(tab_getrennt[[#This Row],[Bereichsziffer]],tab_Produktplan[],2,FALSE)</f>
        <v>Volkshochschulen, Bibliotheken, kulturpädagogische Einrichtungen</v>
      </c>
      <c r="C304" s="17" t="str">
        <f>IF(LEN('Produktplan Stammdaten'!A263)&lt;3,"",MID('Produktplan Stammdaten'!A263,1,5))</f>
        <v>27.20</v>
      </c>
      <c r="D304" s="17" t="str">
        <f>IF(tab_getrennt[[#This Row],[Gruppenziffer]]="","",VLOOKUP(tab_getrennt[[#This Row],[Gruppenziffer]],tab_Produktplan[],2,FALSE))</f>
        <v>Bibliotheken</v>
      </c>
      <c r="E304" s="17" t="str">
        <f>IF(LEN('Produktplan Stammdaten'!A263)&lt;8,"",MID('Produktplan Stammdaten'!A263,1,8))</f>
        <v/>
      </c>
      <c r="F304" s="17" t="str">
        <f>IF(tab_getrennt[[#This Row],[Produktziffer]]="","",VLOOKUP(tab_getrennt[[#This Row],[Produktziffer]],tab_Produktplan[],2,FALSE))</f>
        <v/>
      </c>
      <c r="G304" s="17" t="str">
        <f>IF(LEN('Produktplan Stammdaten'!A263)&lt;9,"",MID('Produktplan Stammdaten'!A263,1,11))</f>
        <v/>
      </c>
      <c r="H304" s="17" t="str">
        <f>IF(tab_getrennt[[#This Row],[Unterproduktziffer]]="","",VLOOKUP(MID('Produktplan Stammdaten'!A263,1,11),tab_Produktplan[],2,FALSE))</f>
        <v/>
      </c>
      <c r="I304" s="25" t="str">
        <f>IF('Produktplan Stammdaten'!C263="","",'Produktplan Stammdaten'!C263)</f>
        <v>x</v>
      </c>
    </row>
    <row r="305" spans="1:9" ht="25.5" x14ac:dyDescent="0.2">
      <c r="A305" s="17" t="str">
        <f>IF('Produktplan Stammdaten'!A264="","",MID('Produktplan Stammdaten'!A264,1,2))</f>
        <v>27</v>
      </c>
      <c r="B305" s="17" t="str">
        <f>VLOOKUP(tab_getrennt[[#This Row],[Bereichsziffer]],tab_Produktplan[],2,FALSE)</f>
        <v>Volkshochschulen, Bibliotheken, kulturpädagogische Einrichtungen</v>
      </c>
      <c r="C305" s="17" t="str">
        <f>IF(LEN('Produktplan Stammdaten'!A264)&lt;3,"",MID('Produktplan Stammdaten'!A264,1,5))</f>
        <v>27.20</v>
      </c>
      <c r="D305" s="17" t="str">
        <f>IF(tab_getrennt[[#This Row],[Gruppenziffer]]="","",VLOOKUP(tab_getrennt[[#This Row],[Gruppenziffer]],tab_Produktplan[],2,FALSE))</f>
        <v>Bibliotheken</v>
      </c>
      <c r="E305" s="17" t="str">
        <f>IF(LEN('Produktplan Stammdaten'!A264)&lt;8,"",MID('Produktplan Stammdaten'!A264,1,8))</f>
        <v>27.20.01</v>
      </c>
      <c r="F305" s="17" t="str">
        <f>IF(tab_getrennt[[#This Row],[Produktziffer]]="","",VLOOKUP(tab_getrennt[[#This Row],[Produktziffer]],tab_Produktplan[],2,FALSE))</f>
        <v>Medien und Informationen für Sachbereiche</v>
      </c>
      <c r="G305" s="17" t="str">
        <f>IF(LEN('Produktplan Stammdaten'!A264)&lt;9,"",MID('Produktplan Stammdaten'!A264,1,11))</f>
        <v/>
      </c>
      <c r="H305" s="17" t="str">
        <f>IF(tab_getrennt[[#This Row],[Unterproduktziffer]]="","",VLOOKUP(MID('Produktplan Stammdaten'!A264,1,11),tab_Produktplan[],2,FALSE))</f>
        <v/>
      </c>
      <c r="I305" s="25" t="str">
        <f>IF('Produktplan Stammdaten'!C264="","",'Produktplan Stammdaten'!C264)</f>
        <v>x</v>
      </c>
    </row>
    <row r="306" spans="1:9" ht="25.5" x14ac:dyDescent="0.2">
      <c r="A306" s="17" t="str">
        <f>IF('Produktplan Stammdaten'!A265="","",MID('Produktplan Stammdaten'!A265,1,2))</f>
        <v>27</v>
      </c>
      <c r="B306" s="17" t="str">
        <f>VLOOKUP(tab_getrennt[[#This Row],[Bereichsziffer]],tab_Produktplan[],2,FALSE)</f>
        <v>Volkshochschulen, Bibliotheken, kulturpädagogische Einrichtungen</v>
      </c>
      <c r="C306" s="17" t="str">
        <f>IF(LEN('Produktplan Stammdaten'!A265)&lt;3,"",MID('Produktplan Stammdaten'!A265,1,5))</f>
        <v>27.20</v>
      </c>
      <c r="D306" s="17" t="str">
        <f>IF(tab_getrennt[[#This Row],[Gruppenziffer]]="","",VLOOKUP(tab_getrennt[[#This Row],[Gruppenziffer]],tab_Produktplan[],2,FALSE))</f>
        <v>Bibliotheken</v>
      </c>
      <c r="E306" s="17" t="str">
        <f>IF(LEN('Produktplan Stammdaten'!A265)&lt;8,"",MID('Produktplan Stammdaten'!A265,1,8))</f>
        <v>27.20.02</v>
      </c>
      <c r="F306" s="17" t="str">
        <f>IF(tab_getrennt[[#This Row],[Produktziffer]]="","",VLOOKUP(tab_getrennt[[#This Row],[Produktziffer]],tab_Produktplan[],2,FALSE))</f>
        <v>Medien und Informationen für Schöne Literatur (Belletristik)</v>
      </c>
      <c r="G306" s="17" t="str">
        <f>IF(LEN('Produktplan Stammdaten'!A265)&lt;9,"",MID('Produktplan Stammdaten'!A265,1,11))</f>
        <v/>
      </c>
      <c r="H306" s="17" t="str">
        <f>IF(tab_getrennt[[#This Row],[Unterproduktziffer]]="","",VLOOKUP(MID('Produktplan Stammdaten'!A265,1,11),tab_Produktplan[],2,FALSE))</f>
        <v/>
      </c>
      <c r="I306" s="25" t="str">
        <f>IF('Produktplan Stammdaten'!C265="","",'Produktplan Stammdaten'!C265)</f>
        <v>x</v>
      </c>
    </row>
    <row r="307" spans="1:9" ht="25.5" x14ac:dyDescent="0.2">
      <c r="A307" s="17" t="str">
        <f>IF('Produktplan Stammdaten'!A266="","",MID('Produktplan Stammdaten'!A266,1,2))</f>
        <v>27</v>
      </c>
      <c r="B307" s="17" t="str">
        <f>VLOOKUP(tab_getrennt[[#This Row],[Bereichsziffer]],tab_Produktplan[],2,FALSE)</f>
        <v>Volkshochschulen, Bibliotheken, kulturpädagogische Einrichtungen</v>
      </c>
      <c r="C307" s="17" t="str">
        <f>IF(LEN('Produktplan Stammdaten'!A266)&lt;3,"",MID('Produktplan Stammdaten'!A266,1,5))</f>
        <v>27.20</v>
      </c>
      <c r="D307" s="17" t="str">
        <f>IF(tab_getrennt[[#This Row],[Gruppenziffer]]="","",VLOOKUP(tab_getrennt[[#This Row],[Gruppenziffer]],tab_Produktplan[],2,FALSE))</f>
        <v>Bibliotheken</v>
      </c>
      <c r="E307" s="17" t="str">
        <f>IF(LEN('Produktplan Stammdaten'!A266)&lt;8,"",MID('Produktplan Stammdaten'!A266,1,8))</f>
        <v>27.20.03</v>
      </c>
      <c r="F307" s="17" t="str">
        <f>IF(tab_getrennt[[#This Row],[Produktziffer]]="","",VLOOKUP(tab_getrennt[[#This Row],[Produktziffer]],tab_Produktplan[],2,FALSE))</f>
        <v>Medien und Informationen im Kinder- und Jugendbereich</v>
      </c>
      <c r="G307" s="17" t="str">
        <f>IF(LEN('Produktplan Stammdaten'!A266)&lt;9,"",MID('Produktplan Stammdaten'!A266,1,11))</f>
        <v/>
      </c>
      <c r="H307" s="17" t="str">
        <f>IF(tab_getrennt[[#This Row],[Unterproduktziffer]]="","",VLOOKUP(MID('Produktplan Stammdaten'!A266,1,11),tab_Produktplan[],2,FALSE))</f>
        <v/>
      </c>
      <c r="I307" s="25" t="str">
        <f>IF('Produktplan Stammdaten'!C266="","",'Produktplan Stammdaten'!C266)</f>
        <v>x</v>
      </c>
    </row>
    <row r="308" spans="1:9" ht="25.5" x14ac:dyDescent="0.2">
      <c r="A308" s="17" t="str">
        <f>IF('Produktplan Stammdaten'!A267="","",MID('Produktplan Stammdaten'!A267,1,2))</f>
        <v>27</v>
      </c>
      <c r="B308" s="17" t="str">
        <f>VLOOKUP(tab_getrennt[[#This Row],[Bereichsziffer]],tab_Produktplan[],2,FALSE)</f>
        <v>Volkshochschulen, Bibliotheken, kulturpädagogische Einrichtungen</v>
      </c>
      <c r="C308" s="17" t="str">
        <f>IF(LEN('Produktplan Stammdaten'!A267)&lt;3,"",MID('Produktplan Stammdaten'!A267,1,5))</f>
        <v>27.20</v>
      </c>
      <c r="D308" s="17" t="str">
        <f>IF(tab_getrennt[[#This Row],[Gruppenziffer]]="","",VLOOKUP(tab_getrennt[[#This Row],[Gruppenziffer]],tab_Produktplan[],2,FALSE))</f>
        <v>Bibliotheken</v>
      </c>
      <c r="E308" s="17" t="str">
        <f>IF(LEN('Produktplan Stammdaten'!A267)&lt;8,"",MID('Produktplan Stammdaten'!A267,1,8))</f>
        <v>27.20.04</v>
      </c>
      <c r="F308" s="17" t="str">
        <f>IF(tab_getrennt[[#This Row],[Produktziffer]]="","",VLOOKUP(tab_getrennt[[#This Row],[Produktziffer]],tab_Produktplan[],2,FALSE))</f>
        <v>Medien und Informationen im Bereich Zeitungen und Zeitschriften</v>
      </c>
      <c r="G308" s="17" t="str">
        <f>IF(LEN('Produktplan Stammdaten'!A267)&lt;9,"",MID('Produktplan Stammdaten'!A267,1,11))</f>
        <v/>
      </c>
      <c r="H308" s="17" t="str">
        <f>IF(tab_getrennt[[#This Row],[Unterproduktziffer]]="","",VLOOKUP(MID('Produktplan Stammdaten'!A267,1,11),tab_Produktplan[],2,FALSE))</f>
        <v/>
      </c>
      <c r="I308" s="25" t="str">
        <f>IF('Produktplan Stammdaten'!C267="","",'Produktplan Stammdaten'!C267)</f>
        <v>x</v>
      </c>
    </row>
    <row r="309" spans="1:9" ht="25.5" x14ac:dyDescent="0.2">
      <c r="A309" s="17" t="str">
        <f>IF('Produktplan Stammdaten'!A268="","",MID('Produktplan Stammdaten'!A268,1,2))</f>
        <v>27</v>
      </c>
      <c r="B309" s="17" t="str">
        <f>VLOOKUP(tab_getrennt[[#This Row],[Bereichsziffer]],tab_Produktplan[],2,FALSE)</f>
        <v>Volkshochschulen, Bibliotheken, kulturpädagogische Einrichtungen</v>
      </c>
      <c r="C309" s="17" t="str">
        <f>IF(LEN('Produktplan Stammdaten'!A268)&lt;3,"",MID('Produktplan Stammdaten'!A268,1,5))</f>
        <v>27.20</v>
      </c>
      <c r="D309" s="17" t="str">
        <f>IF(tab_getrennt[[#This Row],[Gruppenziffer]]="","",VLOOKUP(tab_getrennt[[#This Row],[Gruppenziffer]],tab_Produktplan[],2,FALSE))</f>
        <v>Bibliotheken</v>
      </c>
      <c r="E309" s="17" t="str">
        <f>IF(LEN('Produktplan Stammdaten'!A268)&lt;8,"",MID('Produktplan Stammdaten'!A268,1,8))</f>
        <v>27.20.05</v>
      </c>
      <c r="F309" s="17" t="str">
        <f>IF(tab_getrennt[[#This Row],[Produktziffer]]="","",VLOOKUP(tab_getrennt[[#This Row],[Produktziffer]],tab_Produktplan[],2,FALSE))</f>
        <v>Informationsdienste</v>
      </c>
      <c r="G309" s="17" t="str">
        <f>IF(LEN('Produktplan Stammdaten'!A268)&lt;9,"",MID('Produktplan Stammdaten'!A268,1,11))</f>
        <v/>
      </c>
      <c r="H309" s="17" t="str">
        <f>IF(tab_getrennt[[#This Row],[Unterproduktziffer]]="","",VLOOKUP(MID('Produktplan Stammdaten'!A268,1,11),tab_Produktplan[],2,FALSE))</f>
        <v/>
      </c>
      <c r="I309" s="25" t="str">
        <f>IF('Produktplan Stammdaten'!C268="","",'Produktplan Stammdaten'!C268)</f>
        <v>x</v>
      </c>
    </row>
    <row r="310" spans="1:9" ht="25.5" x14ac:dyDescent="0.2">
      <c r="A310" s="17" t="str">
        <f>IF('Produktplan Stammdaten'!A269="","",MID('Produktplan Stammdaten'!A269,1,2))</f>
        <v>27</v>
      </c>
      <c r="B310" s="17" t="str">
        <f>VLOOKUP(tab_getrennt[[#This Row],[Bereichsziffer]],tab_Produktplan[],2,FALSE)</f>
        <v>Volkshochschulen, Bibliotheken, kulturpädagogische Einrichtungen</v>
      </c>
      <c r="C310" s="17" t="str">
        <f>IF(LEN('Produktplan Stammdaten'!A269)&lt;3,"",MID('Produktplan Stammdaten'!A269,1,5))</f>
        <v>27.20</v>
      </c>
      <c r="D310" s="17" t="str">
        <f>IF(tab_getrennt[[#This Row],[Gruppenziffer]]="","",VLOOKUP(tab_getrennt[[#This Row],[Gruppenziffer]],tab_Produktplan[],2,FALSE))</f>
        <v>Bibliotheken</v>
      </c>
      <c r="E310" s="17" t="str">
        <f>IF(LEN('Produktplan Stammdaten'!A269)&lt;8,"",MID('Produktplan Stammdaten'!A269,1,8))</f>
        <v>27.20.06</v>
      </c>
      <c r="F310" s="17" t="str">
        <f>IF(tab_getrennt[[#This Row],[Produktziffer]]="","",VLOOKUP(tab_getrennt[[#This Row],[Produktziffer]],tab_Produktplan[],2,FALSE))</f>
        <v>Programmarbeit</v>
      </c>
      <c r="G310" s="17" t="str">
        <f>IF(LEN('Produktplan Stammdaten'!A269)&lt;9,"",MID('Produktplan Stammdaten'!A269,1,11))</f>
        <v/>
      </c>
      <c r="H310" s="17" t="str">
        <f>IF(tab_getrennt[[#This Row],[Unterproduktziffer]]="","",VLOOKUP(MID('Produktplan Stammdaten'!A269,1,11),tab_Produktplan[],2,FALSE))</f>
        <v/>
      </c>
      <c r="I310" s="25" t="str">
        <f>IF('Produktplan Stammdaten'!C269="","",'Produktplan Stammdaten'!C269)</f>
        <v>x</v>
      </c>
    </row>
    <row r="311" spans="1:9" ht="25.5" x14ac:dyDescent="0.2">
      <c r="A311" s="17" t="str">
        <f>IF('Produktplan Stammdaten'!A270="","",MID('Produktplan Stammdaten'!A270,1,2))</f>
        <v>27</v>
      </c>
      <c r="B311" s="17" t="str">
        <f>VLOOKUP(tab_getrennt[[#This Row],[Bereichsziffer]],tab_Produktplan[],2,FALSE)</f>
        <v>Volkshochschulen, Bibliotheken, kulturpädagogische Einrichtungen</v>
      </c>
      <c r="C311" s="17" t="str">
        <f>IF(LEN('Produktplan Stammdaten'!A270)&lt;3,"",MID('Produktplan Stammdaten'!A270,1,5))</f>
        <v>27.20</v>
      </c>
      <c r="D311" s="17" t="str">
        <f>IF(tab_getrennt[[#This Row],[Gruppenziffer]]="","",VLOOKUP(tab_getrennt[[#This Row],[Gruppenziffer]],tab_Produktplan[],2,FALSE))</f>
        <v>Bibliotheken</v>
      </c>
      <c r="E311" s="17" t="str">
        <f>IF(LEN('Produktplan Stammdaten'!A270)&lt;8,"",MID('Produktplan Stammdaten'!A270,1,8))</f>
        <v>27.20.07</v>
      </c>
      <c r="F311" s="17" t="str">
        <f>IF(tab_getrennt[[#This Row],[Produktziffer]]="","",VLOOKUP(tab_getrennt[[#This Row],[Produktziffer]],tab_Produktplan[],2,FALSE))</f>
        <v>Bibliotheksführungen</v>
      </c>
      <c r="G311" s="17" t="str">
        <f>IF(LEN('Produktplan Stammdaten'!A270)&lt;9,"",MID('Produktplan Stammdaten'!A270,1,11))</f>
        <v/>
      </c>
      <c r="H311" s="17" t="str">
        <f>IF(tab_getrennt[[#This Row],[Unterproduktziffer]]="","",VLOOKUP(MID('Produktplan Stammdaten'!A270,1,11),tab_Produktplan[],2,FALSE))</f>
        <v/>
      </c>
      <c r="I311" s="25" t="str">
        <f>IF('Produktplan Stammdaten'!C270="","",'Produktplan Stammdaten'!C270)</f>
        <v>x</v>
      </c>
    </row>
    <row r="312" spans="1:9" ht="25.5" x14ac:dyDescent="0.2">
      <c r="A312" s="17" t="str">
        <f>IF('Produktplan Stammdaten'!A271="","",MID('Produktplan Stammdaten'!A271,1,2))</f>
        <v>27</v>
      </c>
      <c r="B312" s="17" t="str">
        <f>VLOOKUP(tab_getrennt[[#This Row],[Bereichsziffer]],tab_Produktplan[],2,FALSE)</f>
        <v>Volkshochschulen, Bibliotheken, kulturpädagogische Einrichtungen</v>
      </c>
      <c r="C312" s="17" t="str">
        <f>IF(LEN('Produktplan Stammdaten'!A271)&lt;3,"",MID('Produktplan Stammdaten'!A271,1,5))</f>
        <v>27.30</v>
      </c>
      <c r="D312" s="17" t="str">
        <f>IF(tab_getrennt[[#This Row],[Gruppenziffer]]="","",VLOOKUP(tab_getrennt[[#This Row],[Gruppenziffer]],tab_Produktplan[],2,FALSE))</f>
        <v>Kulturpädagogische Einrichtungen</v>
      </c>
      <c r="E312" s="17" t="str">
        <f>IF(LEN('Produktplan Stammdaten'!A271)&lt;8,"",MID('Produktplan Stammdaten'!A271,1,8))</f>
        <v/>
      </c>
      <c r="F312" s="17" t="str">
        <f>IF(tab_getrennt[[#This Row],[Produktziffer]]="","",VLOOKUP(tab_getrennt[[#This Row],[Produktziffer]],tab_Produktplan[],2,FALSE))</f>
        <v/>
      </c>
      <c r="G312" s="17" t="str">
        <f>IF(LEN('Produktplan Stammdaten'!A271)&lt;9,"",MID('Produktplan Stammdaten'!A271,1,11))</f>
        <v/>
      </c>
      <c r="H312" s="17" t="str">
        <f>IF(tab_getrennt[[#This Row],[Unterproduktziffer]]="","",VLOOKUP(MID('Produktplan Stammdaten'!A271,1,11),tab_Produktplan[],2,FALSE))</f>
        <v/>
      </c>
      <c r="I312" s="25" t="str">
        <f>IF('Produktplan Stammdaten'!C271="","",'Produktplan Stammdaten'!C271)</f>
        <v>x</v>
      </c>
    </row>
    <row r="313" spans="1:9" x14ac:dyDescent="0.2">
      <c r="A313" s="17" t="str">
        <f>IF('Produktplan Stammdaten'!A272="","",MID('Produktplan Stammdaten'!A272,1,2))</f>
        <v>28</v>
      </c>
      <c r="B313" s="17" t="str">
        <f>VLOOKUP(tab_getrennt[[#This Row],[Bereichsziffer]],tab_Produktplan[],2,FALSE)</f>
        <v>Sonstige Kulturpflege</v>
      </c>
      <c r="C313" s="17" t="str">
        <f>IF(LEN('Produktplan Stammdaten'!A272)&lt;3,"",MID('Produktplan Stammdaten'!A272,1,5))</f>
        <v/>
      </c>
      <c r="D313" s="17" t="str">
        <f>IF(tab_getrennt[[#This Row],[Gruppenziffer]]="","",VLOOKUP(tab_getrennt[[#This Row],[Gruppenziffer]],tab_Produktplan[],2,FALSE))</f>
        <v/>
      </c>
      <c r="E313" s="17" t="str">
        <f>IF(LEN('Produktplan Stammdaten'!A272)&lt;8,"",MID('Produktplan Stammdaten'!A272,1,8))</f>
        <v/>
      </c>
      <c r="F313" s="17" t="str">
        <f>IF(tab_getrennt[[#This Row],[Produktziffer]]="","",VLOOKUP(tab_getrennt[[#This Row],[Produktziffer]],tab_Produktplan[],2,FALSE))</f>
        <v/>
      </c>
      <c r="G313" s="17" t="str">
        <f>IF(LEN('Produktplan Stammdaten'!A272)&lt;9,"",MID('Produktplan Stammdaten'!A272,1,11))</f>
        <v/>
      </c>
      <c r="H313" s="17" t="str">
        <f>IF(tab_getrennt[[#This Row],[Unterproduktziffer]]="","",VLOOKUP(MID('Produktplan Stammdaten'!A272,1,11),tab_Produktplan[],2,FALSE))</f>
        <v/>
      </c>
      <c r="I313" s="25" t="str">
        <f>IF('Produktplan Stammdaten'!C272="","",'Produktplan Stammdaten'!C272)</f>
        <v>x</v>
      </c>
    </row>
    <row r="314" spans="1:9" x14ac:dyDescent="0.2">
      <c r="A314" s="17" t="str">
        <f>IF('Produktplan Stammdaten'!A273="","",MID('Produktplan Stammdaten'!A273,1,2))</f>
        <v>28</v>
      </c>
      <c r="B314" s="17" t="str">
        <f>VLOOKUP(tab_getrennt[[#This Row],[Bereichsziffer]],tab_Produktplan[],2,FALSE)</f>
        <v>Sonstige Kulturpflege</v>
      </c>
      <c r="C314" s="17" t="str">
        <f>IF(LEN('Produktplan Stammdaten'!A273)&lt;3,"",MID('Produktplan Stammdaten'!A273,1,5))</f>
        <v>28.10</v>
      </c>
      <c r="D314" s="17" t="str">
        <f>IF(tab_getrennt[[#This Row],[Gruppenziffer]]="","",VLOOKUP(tab_getrennt[[#This Row],[Gruppenziffer]],tab_Produktplan[],2,FALSE))</f>
        <v>Sonstige Kulturpflege</v>
      </c>
      <c r="E314" s="17" t="str">
        <f>IF(LEN('Produktplan Stammdaten'!A273)&lt;8,"",MID('Produktplan Stammdaten'!A273,1,8))</f>
        <v/>
      </c>
      <c r="F314" s="17" t="str">
        <f>IF(tab_getrennt[[#This Row],[Produktziffer]]="","",VLOOKUP(tab_getrennt[[#This Row],[Produktziffer]],tab_Produktplan[],2,FALSE))</f>
        <v/>
      </c>
      <c r="G314" s="17" t="str">
        <f>IF(LEN('Produktplan Stammdaten'!A273)&lt;9,"",MID('Produktplan Stammdaten'!A273,1,11))</f>
        <v/>
      </c>
      <c r="H314" s="17" t="str">
        <f>IF(tab_getrennt[[#This Row],[Unterproduktziffer]]="","",VLOOKUP(MID('Produktplan Stammdaten'!A273,1,11),tab_Produktplan[],2,FALSE))</f>
        <v/>
      </c>
      <c r="I314" s="25" t="str">
        <f>IF('Produktplan Stammdaten'!C273="","",'Produktplan Stammdaten'!C273)</f>
        <v>x</v>
      </c>
    </row>
    <row r="315" spans="1:9" ht="25.5" x14ac:dyDescent="0.2">
      <c r="A315" s="17" t="str">
        <f>IF('Produktplan Stammdaten'!A274="","",MID('Produktplan Stammdaten'!A274,1,2))</f>
        <v>28</v>
      </c>
      <c r="B315" s="17" t="str">
        <f>VLOOKUP(tab_getrennt[[#This Row],[Bereichsziffer]],tab_Produktplan[],2,FALSE)</f>
        <v>Sonstige Kulturpflege</v>
      </c>
      <c r="C315" s="17" t="str">
        <f>IF(LEN('Produktplan Stammdaten'!A274)&lt;3,"",MID('Produktplan Stammdaten'!A274,1,5))</f>
        <v>28.10</v>
      </c>
      <c r="D315" s="17" t="str">
        <f>IF(tab_getrennt[[#This Row],[Gruppenziffer]]="","",VLOOKUP(tab_getrennt[[#This Row],[Gruppenziffer]],tab_Produktplan[],2,FALSE))</f>
        <v>Sonstige Kulturpflege</v>
      </c>
      <c r="E315" s="17" t="str">
        <f>IF(LEN('Produktplan Stammdaten'!A274)&lt;8,"",MID('Produktplan Stammdaten'!A274,1,8))</f>
        <v>28.10.01</v>
      </c>
      <c r="F315" s="17" t="str">
        <f>IF(tab_getrennt[[#This Row],[Produktziffer]]="","",VLOOKUP(tab_getrennt[[#This Row],[Produktziffer]],tab_Produktplan[],2,FALSE))</f>
        <v>Kulturförderung (sonstige Förderung, ohne Musikförderung)</v>
      </c>
      <c r="G315" s="17" t="str">
        <f>IF(LEN('Produktplan Stammdaten'!A274)&lt;9,"",MID('Produktplan Stammdaten'!A274,1,11))</f>
        <v/>
      </c>
      <c r="H315" s="17" t="str">
        <f>IF(tab_getrennt[[#This Row],[Unterproduktziffer]]="","",VLOOKUP(MID('Produktplan Stammdaten'!A274,1,11),tab_Produktplan[],2,FALSE))</f>
        <v/>
      </c>
      <c r="I315" s="25" t="str">
        <f>IF('Produktplan Stammdaten'!C274="","",'Produktplan Stammdaten'!C274)</f>
        <v>x</v>
      </c>
    </row>
    <row r="316" spans="1:9" ht="25.5" x14ac:dyDescent="0.2">
      <c r="A316" s="17" t="str">
        <f>IF('Produktplan Stammdaten'!A275="","",MID('Produktplan Stammdaten'!A275,1,2))</f>
        <v>28</v>
      </c>
      <c r="B316" s="17" t="str">
        <f>VLOOKUP(tab_getrennt[[#This Row],[Bereichsziffer]],tab_Produktplan[],2,FALSE)</f>
        <v>Sonstige Kulturpflege</v>
      </c>
      <c r="C316" s="17" t="str">
        <f>IF(LEN('Produktplan Stammdaten'!A275)&lt;3,"",MID('Produktplan Stammdaten'!A275,1,5))</f>
        <v>28.10</v>
      </c>
      <c r="D316" s="17" t="str">
        <f>IF(tab_getrennt[[#This Row],[Gruppenziffer]]="","",VLOOKUP(tab_getrennt[[#This Row],[Gruppenziffer]],tab_Produktplan[],2,FALSE))</f>
        <v>Sonstige Kulturpflege</v>
      </c>
      <c r="E316" s="17" t="str">
        <f>IF(LEN('Produktplan Stammdaten'!A275)&lt;8,"",MID('Produktplan Stammdaten'!A275,1,8))</f>
        <v>28.10.02</v>
      </c>
      <c r="F316" s="17" t="str">
        <f>IF(tab_getrennt[[#This Row],[Produktziffer]]="","",VLOOKUP(tab_getrennt[[#This Row],[Produktziffer]],tab_Produktplan[],2,FALSE))</f>
        <v>Eigene Projekte, Kooperationen, Kulturpreise</v>
      </c>
      <c r="G316" s="17" t="str">
        <f>IF(LEN('Produktplan Stammdaten'!A275)&lt;9,"",MID('Produktplan Stammdaten'!A275,1,11))</f>
        <v/>
      </c>
      <c r="H316" s="17" t="str">
        <f>IF(tab_getrennt[[#This Row],[Unterproduktziffer]]="","",VLOOKUP(MID('Produktplan Stammdaten'!A275,1,11),tab_Produktplan[],2,FALSE))</f>
        <v/>
      </c>
      <c r="I316" s="25" t="str">
        <f>IF('Produktplan Stammdaten'!C275="","",'Produktplan Stammdaten'!C275)</f>
        <v>x</v>
      </c>
    </row>
    <row r="317" spans="1:9" ht="25.5" x14ac:dyDescent="0.2">
      <c r="A317" s="17" t="str">
        <f>IF('Produktplan Stammdaten'!A276="","",MID('Produktplan Stammdaten'!A276,1,2))</f>
        <v>28</v>
      </c>
      <c r="B317" s="17" t="str">
        <f>VLOOKUP(tab_getrennt[[#This Row],[Bereichsziffer]],tab_Produktplan[],2,FALSE)</f>
        <v>Sonstige Kulturpflege</v>
      </c>
      <c r="C317" s="17" t="str">
        <f>IF(LEN('Produktplan Stammdaten'!A276)&lt;3,"",MID('Produktplan Stammdaten'!A276,1,5))</f>
        <v>28.10</v>
      </c>
      <c r="D317" s="17" t="str">
        <f>IF(tab_getrennt[[#This Row],[Gruppenziffer]]="","",VLOOKUP(tab_getrennt[[#This Row],[Gruppenziffer]],tab_Produktplan[],2,FALSE))</f>
        <v>Sonstige Kulturpflege</v>
      </c>
      <c r="E317" s="17" t="str">
        <f>IF(LEN('Produktplan Stammdaten'!A276)&lt;8,"",MID('Produktplan Stammdaten'!A276,1,8))</f>
        <v>28.10.03</v>
      </c>
      <c r="F317" s="17" t="str">
        <f>IF(tab_getrennt[[#This Row],[Produktziffer]]="","",VLOOKUP(tab_getrennt[[#This Row],[Produktziffer]],tab_Produktplan[],2,FALSE))</f>
        <v>Kulturinformation (Marketing, Beratung, Information)</v>
      </c>
      <c r="G317" s="17" t="str">
        <f>IF(LEN('Produktplan Stammdaten'!A276)&lt;9,"",MID('Produktplan Stammdaten'!A276,1,11))</f>
        <v/>
      </c>
      <c r="H317" s="17" t="str">
        <f>IF(tab_getrennt[[#This Row],[Unterproduktziffer]]="","",VLOOKUP(MID('Produktplan Stammdaten'!A276,1,11),tab_Produktplan[],2,FALSE))</f>
        <v/>
      </c>
      <c r="I317" s="25" t="str">
        <f>IF('Produktplan Stammdaten'!C276="","",'Produktplan Stammdaten'!C276)</f>
        <v>x</v>
      </c>
    </row>
    <row r="318" spans="1:9" x14ac:dyDescent="0.2">
      <c r="A318" s="17" t="str">
        <f>IF('Produktplan Stammdaten'!A277="","",MID('Produktplan Stammdaten'!A277,1,2))</f>
        <v>28</v>
      </c>
      <c r="B318" s="17" t="str">
        <f>VLOOKUP(tab_getrennt[[#This Row],[Bereichsziffer]],tab_Produktplan[],2,FALSE)</f>
        <v>Sonstige Kulturpflege</v>
      </c>
      <c r="C318" s="17" t="str">
        <f>IF(LEN('Produktplan Stammdaten'!A277)&lt;3,"",MID('Produktplan Stammdaten'!A277,1,5))</f>
        <v>28.10</v>
      </c>
      <c r="D318" s="17" t="str">
        <f>IF(tab_getrennt[[#This Row],[Gruppenziffer]]="","",VLOOKUP(tab_getrennt[[#This Row],[Gruppenziffer]],tab_Produktplan[],2,FALSE))</f>
        <v>Sonstige Kulturpflege</v>
      </c>
      <c r="E318" s="17" t="str">
        <f>IF(LEN('Produktplan Stammdaten'!A277)&lt;8,"",MID('Produktplan Stammdaten'!A277,1,8))</f>
        <v>28.10.04</v>
      </c>
      <c r="F318" s="17" t="str">
        <f>IF(tab_getrennt[[#This Row],[Produktziffer]]="","",VLOOKUP(tab_getrennt[[#This Row],[Produktziffer]],tab_Produktplan[],2,FALSE))</f>
        <v>Betrieb eines Kulturzentrums</v>
      </c>
      <c r="G318" s="17" t="str">
        <f>IF(LEN('Produktplan Stammdaten'!A277)&lt;9,"",MID('Produktplan Stammdaten'!A277,1,11))</f>
        <v/>
      </c>
      <c r="H318" s="17" t="str">
        <f>IF(tab_getrennt[[#This Row],[Unterproduktziffer]]="","",VLOOKUP(MID('Produktplan Stammdaten'!A277,1,11),tab_Produktplan[],2,FALSE))</f>
        <v/>
      </c>
      <c r="I318" s="25" t="str">
        <f>IF('Produktplan Stammdaten'!C277="","",'Produktplan Stammdaten'!C277)</f>
        <v>x</v>
      </c>
    </row>
    <row r="319" spans="1:9" ht="25.5" x14ac:dyDescent="0.2">
      <c r="A319" s="17" t="str">
        <f>IF('Produktplan Stammdaten'!A278="","",MID('Produktplan Stammdaten'!A278,1,2))</f>
        <v>29</v>
      </c>
      <c r="B319" s="17" t="str">
        <f>VLOOKUP(tab_getrennt[[#This Row],[Bereichsziffer]],tab_Produktplan[],2,FALSE)</f>
        <v>Förderung von Kirchengemeinden und sonstigen Religionsgemeinschaften</v>
      </c>
      <c r="C319" s="17" t="str">
        <f>IF(LEN('Produktplan Stammdaten'!A278)&lt;3,"",MID('Produktplan Stammdaten'!A278,1,5))</f>
        <v/>
      </c>
      <c r="D319" s="17" t="str">
        <f>IF(tab_getrennt[[#This Row],[Gruppenziffer]]="","",VLOOKUP(tab_getrennt[[#This Row],[Gruppenziffer]],tab_Produktplan[],2,FALSE))</f>
        <v/>
      </c>
      <c r="E319" s="17" t="str">
        <f>IF(LEN('Produktplan Stammdaten'!A278)&lt;8,"",MID('Produktplan Stammdaten'!A278,1,8))</f>
        <v/>
      </c>
      <c r="F319" s="17" t="str">
        <f>IF(tab_getrennt[[#This Row],[Produktziffer]]="","",VLOOKUP(tab_getrennt[[#This Row],[Produktziffer]],tab_Produktplan[],2,FALSE))</f>
        <v/>
      </c>
      <c r="G319" s="17" t="str">
        <f>IF(LEN('Produktplan Stammdaten'!A278)&lt;9,"",MID('Produktplan Stammdaten'!A278,1,11))</f>
        <v/>
      </c>
      <c r="H319" s="17" t="str">
        <f>IF(tab_getrennt[[#This Row],[Unterproduktziffer]]="","",VLOOKUP(MID('Produktplan Stammdaten'!A278,1,11),tab_Produktplan[],2,FALSE))</f>
        <v/>
      </c>
      <c r="I319" s="25" t="str">
        <f>IF('Produktplan Stammdaten'!C278="","",'Produktplan Stammdaten'!C278)</f>
        <v>x</v>
      </c>
    </row>
    <row r="320" spans="1:9" ht="25.5" x14ac:dyDescent="0.2">
      <c r="A320" s="17" t="str">
        <f>IF('Produktplan Stammdaten'!A279="","",MID('Produktplan Stammdaten'!A279,1,2))</f>
        <v>29</v>
      </c>
      <c r="B320" s="17" t="str">
        <f>VLOOKUP(tab_getrennt[[#This Row],[Bereichsziffer]],tab_Produktplan[],2,FALSE)</f>
        <v>Förderung von Kirchengemeinden und sonstigen Religionsgemeinschaften</v>
      </c>
      <c r="C320" s="17" t="str">
        <f>IF(LEN('Produktplan Stammdaten'!A279)&lt;3,"",MID('Produktplan Stammdaten'!A279,1,5))</f>
        <v>29.10</v>
      </c>
      <c r="D320" s="17" t="str">
        <f>IF(tab_getrennt[[#This Row],[Gruppenziffer]]="","",VLOOKUP(tab_getrennt[[#This Row],[Gruppenziffer]],tab_Produktplan[],2,FALSE))</f>
        <v>Förderung von Kirchengemeinden und sonstigen Religionsgemeinschaften</v>
      </c>
      <c r="E320" s="17" t="str">
        <f>IF(LEN('Produktplan Stammdaten'!A279)&lt;8,"",MID('Produktplan Stammdaten'!A279,1,8))</f>
        <v/>
      </c>
      <c r="F320" s="17" t="str">
        <f>IF(tab_getrennt[[#This Row],[Produktziffer]]="","",VLOOKUP(tab_getrennt[[#This Row],[Produktziffer]],tab_Produktplan[],2,FALSE))</f>
        <v/>
      </c>
      <c r="G320" s="17" t="str">
        <f>IF(LEN('Produktplan Stammdaten'!A279)&lt;9,"",MID('Produktplan Stammdaten'!A279,1,11))</f>
        <v/>
      </c>
      <c r="H320" s="17" t="str">
        <f>IF(tab_getrennt[[#This Row],[Unterproduktziffer]]="","",VLOOKUP(MID('Produktplan Stammdaten'!A279,1,11),tab_Produktplan[],2,FALSE))</f>
        <v/>
      </c>
      <c r="I320" s="25" t="str">
        <f>IF('Produktplan Stammdaten'!C279="","",'Produktplan Stammdaten'!C279)</f>
        <v>x</v>
      </c>
    </row>
    <row r="321" spans="1:9" x14ac:dyDescent="0.2">
      <c r="A321" s="17" t="str">
        <f>IF('Produktplan Stammdaten'!A280="","",MID('Produktplan Stammdaten'!A280,1,2))</f>
        <v>31</v>
      </c>
      <c r="B321" s="17" t="str">
        <f>VLOOKUP(tab_getrennt[[#This Row],[Bereichsziffer]],tab_Produktplan[],2,FALSE)</f>
        <v>Soziale Hilfen</v>
      </c>
      <c r="C321" s="17" t="str">
        <f>IF(LEN('Produktplan Stammdaten'!A280)&lt;3,"",MID('Produktplan Stammdaten'!A280,1,5))</f>
        <v/>
      </c>
      <c r="D321" s="17" t="str">
        <f>IF(tab_getrennt[[#This Row],[Gruppenziffer]]="","",VLOOKUP(tab_getrennt[[#This Row],[Gruppenziffer]],tab_Produktplan[],2,FALSE))</f>
        <v/>
      </c>
      <c r="E321" s="17" t="str">
        <f>IF(LEN('Produktplan Stammdaten'!A280)&lt;8,"",MID('Produktplan Stammdaten'!A280,1,8))</f>
        <v/>
      </c>
      <c r="F321" s="17" t="str">
        <f>IF(tab_getrennt[[#This Row],[Produktziffer]]="","",VLOOKUP(tab_getrennt[[#This Row],[Produktziffer]],tab_Produktplan[],2,FALSE))</f>
        <v/>
      </c>
      <c r="G321" s="17" t="str">
        <f>IF(LEN('Produktplan Stammdaten'!A280)&lt;9,"",MID('Produktplan Stammdaten'!A280,1,11))</f>
        <v/>
      </c>
      <c r="H321" s="17" t="str">
        <f>IF(tab_getrennt[[#This Row],[Unterproduktziffer]]="","",VLOOKUP(MID('Produktplan Stammdaten'!A280,1,11),tab_Produktplan[],2,FALSE))</f>
        <v/>
      </c>
      <c r="I321" s="25" t="str">
        <f>IF('Produktplan Stammdaten'!C280="","",'Produktplan Stammdaten'!C280)</f>
        <v>x</v>
      </c>
    </row>
    <row r="322" spans="1:9" x14ac:dyDescent="0.2">
      <c r="A322" s="17" t="str">
        <f>IF('Produktplan Stammdaten'!A281="","",MID('Produktplan Stammdaten'!A281,1,2))</f>
        <v>31</v>
      </c>
      <c r="B322" s="17" t="str">
        <f>VLOOKUP(tab_getrennt[[#This Row],[Bereichsziffer]],tab_Produktplan[],2,FALSE)</f>
        <v>Soziale Hilfen</v>
      </c>
      <c r="C322" s="17" t="str">
        <f>IF(LEN('Produktplan Stammdaten'!A281)&lt;3,"",MID('Produktplan Stammdaten'!A281,1,5))</f>
        <v>31.10</v>
      </c>
      <c r="D322" s="17" t="str">
        <f>IF(tab_getrennt[[#This Row],[Gruppenziffer]]="","",VLOOKUP(tab_getrennt[[#This Row],[Gruppenziffer]],tab_Produktplan[],2,FALSE))</f>
        <v>Grundversorgung und Hilfen nach SGB XII</v>
      </c>
      <c r="E322" s="17" t="str">
        <f>IF(LEN('Produktplan Stammdaten'!A281)&lt;8,"",MID('Produktplan Stammdaten'!A281,1,8))</f>
        <v/>
      </c>
      <c r="F322" s="17" t="str">
        <f>IF(tab_getrennt[[#This Row],[Produktziffer]]="","",VLOOKUP(tab_getrennt[[#This Row],[Produktziffer]],tab_Produktplan[],2,FALSE))</f>
        <v/>
      </c>
      <c r="G322" s="17" t="str">
        <f>IF(LEN('Produktplan Stammdaten'!A281)&lt;9,"",MID('Produktplan Stammdaten'!A281,1,11))</f>
        <v/>
      </c>
      <c r="H322" s="17" t="str">
        <f>IF(tab_getrennt[[#This Row],[Unterproduktziffer]]="","",VLOOKUP(MID('Produktplan Stammdaten'!A281,1,11),tab_Produktplan[],2,FALSE))</f>
        <v/>
      </c>
      <c r="I322" s="25" t="str">
        <f>IF('Produktplan Stammdaten'!C281="","",'Produktplan Stammdaten'!C281)</f>
        <v>x</v>
      </c>
    </row>
    <row r="323" spans="1:9" x14ac:dyDescent="0.2">
      <c r="A323" s="17" t="str">
        <f>IF('Produktplan Stammdaten'!A282="","",MID('Produktplan Stammdaten'!A282,1,2))</f>
        <v>31</v>
      </c>
      <c r="B323" s="17" t="str">
        <f>VLOOKUP(tab_getrennt[[#This Row],[Bereichsziffer]],tab_Produktplan[],2,FALSE)</f>
        <v>Soziale Hilfen</v>
      </c>
      <c r="C323" s="17" t="str">
        <f>IF(LEN('Produktplan Stammdaten'!A282)&lt;3,"",MID('Produktplan Stammdaten'!A282,1,5))</f>
        <v>31.10</v>
      </c>
      <c r="D323" s="17" t="str">
        <f>IF(tab_getrennt[[#This Row],[Gruppenziffer]]="","",VLOOKUP(tab_getrennt[[#This Row],[Gruppenziffer]],tab_Produktplan[],2,FALSE))</f>
        <v>Grundversorgung und Hilfen nach SGB XII</v>
      </c>
      <c r="E323" s="17" t="str">
        <f>IF(LEN('Produktplan Stammdaten'!A282)&lt;8,"",MID('Produktplan Stammdaten'!A282,1,8))</f>
        <v>31.10.01</v>
      </c>
      <c r="F323" s="17" t="str">
        <f>IF(tab_getrennt[[#This Row],[Produktziffer]]="","",VLOOKUP(tab_getrennt[[#This Row],[Produktziffer]],tab_Produktplan[],2,FALSE))</f>
        <v>Hilfe zur Pflege</v>
      </c>
      <c r="G323" s="17" t="str">
        <f>IF(LEN('Produktplan Stammdaten'!A282)&lt;9,"",MID('Produktplan Stammdaten'!A282,1,11))</f>
        <v/>
      </c>
      <c r="H323" s="17" t="str">
        <f>IF(tab_getrennt[[#This Row],[Unterproduktziffer]]="","",VLOOKUP(MID('Produktplan Stammdaten'!A282,1,11),tab_Produktplan[],2,FALSE))</f>
        <v/>
      </c>
      <c r="I323" s="25" t="str">
        <f>IF('Produktplan Stammdaten'!C282="","",'Produktplan Stammdaten'!C282)</f>
        <v>x</v>
      </c>
    </row>
    <row r="324" spans="1:9" ht="25.5" x14ac:dyDescent="0.2">
      <c r="A324" s="17" t="str">
        <f>IF('Produktplan Stammdaten'!A283="","",MID('Produktplan Stammdaten'!A283,1,2))</f>
        <v>31</v>
      </c>
      <c r="B324" s="17" t="str">
        <f>VLOOKUP(tab_getrennt[[#This Row],[Bereichsziffer]],tab_Produktplan[],2,FALSE)</f>
        <v>Soziale Hilfen</v>
      </c>
      <c r="C324" s="17" t="str">
        <f>IF(LEN('Produktplan Stammdaten'!A283)&lt;3,"",MID('Produktplan Stammdaten'!A283,1,5))</f>
        <v>31.10</v>
      </c>
      <c r="D324" s="17" t="str">
        <f>IF(tab_getrennt[[#This Row],[Gruppenziffer]]="","",VLOOKUP(tab_getrennt[[#This Row],[Gruppenziffer]],tab_Produktplan[],2,FALSE))</f>
        <v>Grundversorgung und Hilfen nach SGB XII</v>
      </c>
      <c r="E324" s="17" t="str">
        <f>IF(LEN('Produktplan Stammdaten'!A283)&lt;8,"",MID('Produktplan Stammdaten'!A283,1,8))</f>
        <v>31.10.02</v>
      </c>
      <c r="F324" s="17" t="str">
        <f>IF(tab_getrennt[[#This Row],[Produktziffer]]="","",VLOOKUP(tab_getrennt[[#This Row],[Produktziffer]],tab_Produktplan[],2,FALSE))</f>
        <v>Eingliederungshilfe für behinderte Menschen</v>
      </c>
      <c r="G324" s="17" t="str">
        <f>IF(LEN('Produktplan Stammdaten'!A283)&lt;9,"",MID('Produktplan Stammdaten'!A283,1,11))</f>
        <v/>
      </c>
      <c r="H324" s="17" t="str">
        <f>IF(tab_getrennt[[#This Row],[Unterproduktziffer]]="","",VLOOKUP(MID('Produktplan Stammdaten'!A283,1,11),tab_Produktplan[],2,FALSE))</f>
        <v/>
      </c>
      <c r="I324" s="25" t="str">
        <f>IF('Produktplan Stammdaten'!C283="","",'Produktplan Stammdaten'!C283)</f>
        <v>x</v>
      </c>
    </row>
    <row r="325" spans="1:9" x14ac:dyDescent="0.2">
      <c r="A325" s="17" t="str">
        <f>IF('Produktplan Stammdaten'!A284="","",MID('Produktplan Stammdaten'!A284,1,2))</f>
        <v>31</v>
      </c>
      <c r="B325" s="17" t="str">
        <f>VLOOKUP(tab_getrennt[[#This Row],[Bereichsziffer]],tab_Produktplan[],2,FALSE)</f>
        <v>Soziale Hilfen</v>
      </c>
      <c r="C325" s="17" t="str">
        <f>IF(LEN('Produktplan Stammdaten'!A284)&lt;3,"",MID('Produktplan Stammdaten'!A284,1,5))</f>
        <v>31.10</v>
      </c>
      <c r="D325" s="17" t="str">
        <f>IF(tab_getrennt[[#This Row],[Gruppenziffer]]="","",VLOOKUP(tab_getrennt[[#This Row],[Gruppenziffer]],tab_Produktplan[],2,FALSE))</f>
        <v>Grundversorgung und Hilfen nach SGB XII</v>
      </c>
      <c r="E325" s="17" t="str">
        <f>IF(LEN('Produktplan Stammdaten'!A284)&lt;8,"",MID('Produktplan Stammdaten'!A284,1,8))</f>
        <v>31.10.03</v>
      </c>
      <c r="F325" s="17" t="str">
        <f>IF(tab_getrennt[[#This Row],[Produktziffer]]="","",VLOOKUP(tab_getrennt[[#This Row],[Produktziffer]],tab_Produktplan[],2,FALSE))</f>
        <v>Hilfen zur Gesundheit</v>
      </c>
      <c r="G325" s="17" t="str">
        <f>IF(LEN('Produktplan Stammdaten'!A284)&lt;9,"",MID('Produktplan Stammdaten'!A284,1,11))</f>
        <v/>
      </c>
      <c r="H325" s="17" t="str">
        <f>IF(tab_getrennt[[#This Row],[Unterproduktziffer]]="","",VLOOKUP(MID('Produktplan Stammdaten'!A284,1,11),tab_Produktplan[],2,FALSE))</f>
        <v/>
      </c>
      <c r="I325" s="25" t="str">
        <f>IF('Produktplan Stammdaten'!C284="","",'Produktplan Stammdaten'!C284)</f>
        <v>x</v>
      </c>
    </row>
    <row r="326" spans="1:9" x14ac:dyDescent="0.2">
      <c r="A326" s="17" t="str">
        <f>IF('Produktplan Stammdaten'!A285="","",MID('Produktplan Stammdaten'!A285,1,2))</f>
        <v>31</v>
      </c>
      <c r="B326" s="17" t="str">
        <f>VLOOKUP(tab_getrennt[[#This Row],[Bereichsziffer]],tab_Produktplan[],2,FALSE)</f>
        <v>Soziale Hilfen</v>
      </c>
      <c r="C326" s="17" t="str">
        <f>IF(LEN('Produktplan Stammdaten'!A285)&lt;3,"",MID('Produktplan Stammdaten'!A285,1,5))</f>
        <v>31.10</v>
      </c>
      <c r="D326" s="17" t="str">
        <f>IF(tab_getrennt[[#This Row],[Gruppenziffer]]="","",VLOOKUP(tab_getrennt[[#This Row],[Gruppenziffer]],tab_Produktplan[],2,FALSE))</f>
        <v>Grundversorgung und Hilfen nach SGB XII</v>
      </c>
      <c r="E326" s="17" t="str">
        <f>IF(LEN('Produktplan Stammdaten'!A285)&lt;8,"",MID('Produktplan Stammdaten'!A285,1,8))</f>
        <v>31.10.04</v>
      </c>
      <c r="F326" s="17" t="str">
        <f>IF(tab_getrennt[[#This Row],[Produktziffer]]="","",VLOOKUP(tab_getrennt[[#This Row],[Produktziffer]],tab_Produktplan[],2,FALSE))</f>
        <v>Hilfen für blinde Menschen</v>
      </c>
      <c r="G326" s="17" t="str">
        <f>IF(LEN('Produktplan Stammdaten'!A285)&lt;9,"",MID('Produktplan Stammdaten'!A285,1,11))</f>
        <v/>
      </c>
      <c r="H326" s="17" t="str">
        <f>IF(tab_getrennt[[#This Row],[Unterproduktziffer]]="","",VLOOKUP(MID('Produktplan Stammdaten'!A285,1,11),tab_Produktplan[],2,FALSE))</f>
        <v/>
      </c>
      <c r="I326" s="25" t="str">
        <f>IF('Produktplan Stammdaten'!C285="","",'Produktplan Stammdaten'!C285)</f>
        <v>x</v>
      </c>
    </row>
    <row r="327" spans="1:9" x14ac:dyDescent="0.2">
      <c r="A327" s="17" t="str">
        <f>IF('Produktplan Stammdaten'!A286="","",MID('Produktplan Stammdaten'!A286,1,2))</f>
        <v>31</v>
      </c>
      <c r="B327" s="17" t="str">
        <f>VLOOKUP(tab_getrennt[[#This Row],[Bereichsziffer]],tab_Produktplan[],2,FALSE)</f>
        <v>Soziale Hilfen</v>
      </c>
      <c r="C327" s="17" t="str">
        <f>IF(LEN('Produktplan Stammdaten'!A286)&lt;3,"",MID('Produktplan Stammdaten'!A286,1,5))</f>
        <v>31.10</v>
      </c>
      <c r="D327" s="17" t="str">
        <f>IF(tab_getrennt[[#This Row],[Gruppenziffer]]="","",VLOOKUP(tab_getrennt[[#This Row],[Gruppenziffer]],tab_Produktplan[],2,FALSE))</f>
        <v>Grundversorgung und Hilfen nach SGB XII</v>
      </c>
      <c r="E327" s="17" t="str">
        <f>IF(LEN('Produktplan Stammdaten'!A286)&lt;8,"",MID('Produktplan Stammdaten'!A286,1,8))</f>
        <v>31.10.05</v>
      </c>
      <c r="F327" s="17" t="str">
        <f>IF(tab_getrennt[[#This Row],[Produktziffer]]="","",VLOOKUP(tab_getrennt[[#This Row],[Produktziffer]],tab_Produktplan[],2,FALSE))</f>
        <v>Hilfe zum Lebensunterhalt</v>
      </c>
      <c r="G327" s="17" t="str">
        <f>IF(LEN('Produktplan Stammdaten'!A286)&lt;9,"",MID('Produktplan Stammdaten'!A286,1,11))</f>
        <v/>
      </c>
      <c r="H327" s="17" t="str">
        <f>IF(tab_getrennt[[#This Row],[Unterproduktziffer]]="","",VLOOKUP(MID('Produktplan Stammdaten'!A286,1,11),tab_Produktplan[],2,FALSE))</f>
        <v/>
      </c>
      <c r="I327" s="25" t="str">
        <f>IF('Produktplan Stammdaten'!C286="","",'Produktplan Stammdaten'!C286)</f>
        <v>x</v>
      </c>
    </row>
    <row r="328" spans="1:9" ht="25.5" x14ac:dyDescent="0.2">
      <c r="A328" s="17" t="str">
        <f>IF('Produktplan Stammdaten'!A287="","",MID('Produktplan Stammdaten'!A287,1,2))</f>
        <v>31</v>
      </c>
      <c r="B328" s="17" t="str">
        <f>VLOOKUP(tab_getrennt[[#This Row],[Bereichsziffer]],tab_Produktplan[],2,FALSE)</f>
        <v>Soziale Hilfen</v>
      </c>
      <c r="C328" s="17" t="str">
        <f>IF(LEN('Produktplan Stammdaten'!A287)&lt;3,"",MID('Produktplan Stammdaten'!A287,1,5))</f>
        <v>31.10</v>
      </c>
      <c r="D328" s="17" t="str">
        <f>IF(tab_getrennt[[#This Row],[Gruppenziffer]]="","",VLOOKUP(tab_getrennt[[#This Row],[Gruppenziffer]],tab_Produktplan[],2,FALSE))</f>
        <v>Grundversorgung und Hilfen nach SGB XII</v>
      </c>
      <c r="E328" s="17" t="str">
        <f>IF(LEN('Produktplan Stammdaten'!A287)&lt;8,"",MID('Produktplan Stammdaten'!A287,1,8))</f>
        <v>31.10.06</v>
      </c>
      <c r="F328" s="17" t="str">
        <f>IF(tab_getrennt[[#This Row],[Produktziffer]]="","",VLOOKUP(tab_getrennt[[#This Row],[Produktziffer]],tab_Produktplan[],2,FALSE))</f>
        <v>Sonstige Leistungen zur Sicherung der Lebensgrundlage nach SGB XII</v>
      </c>
      <c r="G328" s="17" t="str">
        <f>IF(LEN('Produktplan Stammdaten'!A287)&lt;9,"",MID('Produktplan Stammdaten'!A287,1,11))</f>
        <v/>
      </c>
      <c r="H328" s="17" t="str">
        <f>IF(tab_getrennt[[#This Row],[Unterproduktziffer]]="","",VLOOKUP(MID('Produktplan Stammdaten'!A287,1,11),tab_Produktplan[],2,FALSE))</f>
        <v/>
      </c>
      <c r="I328" s="25" t="str">
        <f>IF('Produktplan Stammdaten'!C287="","",'Produktplan Stammdaten'!C287)</f>
        <v>x</v>
      </c>
    </row>
    <row r="329" spans="1:9" ht="25.5" x14ac:dyDescent="0.2">
      <c r="A329" s="17" t="str">
        <f>IF('Produktplan Stammdaten'!A288="","",MID('Produktplan Stammdaten'!A288,1,2))</f>
        <v>31</v>
      </c>
      <c r="B329" s="17" t="str">
        <f>VLOOKUP(tab_getrennt[[#This Row],[Bereichsziffer]],tab_Produktplan[],2,FALSE)</f>
        <v>Soziale Hilfen</v>
      </c>
      <c r="C329" s="17" t="str">
        <f>IF(LEN('Produktplan Stammdaten'!A288)&lt;3,"",MID('Produktplan Stammdaten'!A288,1,5))</f>
        <v>31.10</v>
      </c>
      <c r="D329" s="17" t="str">
        <f>IF(tab_getrennt[[#This Row],[Gruppenziffer]]="","",VLOOKUP(tab_getrennt[[#This Row],[Gruppenziffer]],tab_Produktplan[],2,FALSE))</f>
        <v>Grundversorgung und Hilfen nach SGB XII</v>
      </c>
      <c r="E329" s="17" t="str">
        <f>IF(LEN('Produktplan Stammdaten'!A288)&lt;8,"",MID('Produktplan Stammdaten'!A288,1,8))</f>
        <v>31.10.07</v>
      </c>
      <c r="F329" s="17" t="str">
        <f>IF(tab_getrennt[[#This Row],[Produktziffer]]="","",VLOOKUP(tab_getrennt[[#This Row],[Produktziffer]],tab_Produktplan[],2,FALSE))</f>
        <v>Hilfen zur Überwindung besonderer sozialer Schwierigkeiten</v>
      </c>
      <c r="G329" s="17" t="str">
        <f>IF(LEN('Produktplan Stammdaten'!A288)&lt;9,"",MID('Produktplan Stammdaten'!A288,1,11))</f>
        <v/>
      </c>
      <c r="H329" s="17" t="str">
        <f>IF(tab_getrennt[[#This Row],[Unterproduktziffer]]="","",VLOOKUP(MID('Produktplan Stammdaten'!A288,1,11),tab_Produktplan[],2,FALSE))</f>
        <v/>
      </c>
      <c r="I329" s="25" t="str">
        <f>IF('Produktplan Stammdaten'!C288="","",'Produktplan Stammdaten'!C288)</f>
        <v>x</v>
      </c>
    </row>
    <row r="330" spans="1:9" ht="25.5" x14ac:dyDescent="0.2">
      <c r="A330" s="17" t="str">
        <f>IF('Produktplan Stammdaten'!A289="","",MID('Produktplan Stammdaten'!A289,1,2))</f>
        <v>31</v>
      </c>
      <c r="B330" s="17" t="str">
        <f>VLOOKUP(tab_getrennt[[#This Row],[Bereichsziffer]],tab_Produktplan[],2,FALSE)</f>
        <v>Soziale Hilfen</v>
      </c>
      <c r="C330" s="17" t="str">
        <f>IF(LEN('Produktplan Stammdaten'!A289)&lt;3,"",MID('Produktplan Stammdaten'!A289,1,5))</f>
        <v>31.10</v>
      </c>
      <c r="D330" s="17" t="str">
        <f>IF(tab_getrennt[[#This Row],[Gruppenziffer]]="","",VLOOKUP(tab_getrennt[[#This Row],[Gruppenziffer]],tab_Produktplan[],2,FALSE))</f>
        <v>Grundversorgung und Hilfen nach SGB XII</v>
      </c>
      <c r="E330" s="17" t="str">
        <f>IF(LEN('Produktplan Stammdaten'!A289)&lt;8,"",MID('Produktplan Stammdaten'!A289,1,8))</f>
        <v>31.10.08</v>
      </c>
      <c r="F330" s="17" t="str">
        <f>IF(tab_getrennt[[#This Row],[Produktziffer]]="","",VLOOKUP(tab_getrennt[[#This Row],[Produktziffer]],tab_Produktplan[],2,FALSE))</f>
        <v>Grundsicherung im Alter und bei Erwerbsminderung</v>
      </c>
      <c r="G330" s="17" t="str">
        <f>IF(LEN('Produktplan Stammdaten'!A289)&lt;9,"",MID('Produktplan Stammdaten'!A289,1,11))</f>
        <v/>
      </c>
      <c r="H330" s="17" t="str">
        <f>IF(tab_getrennt[[#This Row],[Unterproduktziffer]]="","",VLOOKUP(MID('Produktplan Stammdaten'!A289,1,11),tab_Produktplan[],2,FALSE))</f>
        <v/>
      </c>
      <c r="I330" s="25" t="str">
        <f>IF('Produktplan Stammdaten'!C289="","",'Produktplan Stammdaten'!C289)</f>
        <v>x</v>
      </c>
    </row>
    <row r="331" spans="1:9" ht="25.5" x14ac:dyDescent="0.2">
      <c r="A331" s="17" t="str">
        <f>IF('Produktplan Stammdaten'!A629="","",MID('Produktplan Stammdaten'!A629,1,2))</f>
        <v>31</v>
      </c>
      <c r="B331" s="17" t="str">
        <f>VLOOKUP(tab_getrennt[[#This Row],[Bereichsziffer]],tab_Produktplan[],2,FALSE)</f>
        <v>Soziale Hilfen</v>
      </c>
      <c r="C331" s="17" t="str">
        <f>IF(LEN('Produktplan Stammdaten'!A629)&lt;3,"",MID('Produktplan Stammdaten'!A629,1,5))</f>
        <v>31.10</v>
      </c>
      <c r="D331" s="17" t="str">
        <f>IF(tab_getrennt[[#This Row],[Gruppenziffer]]="","",VLOOKUP(tab_getrennt[[#This Row],[Gruppenziffer]],tab_Produktplan[],2,FALSE))</f>
        <v>Grundversorgung und Hilfen nach SGB XII</v>
      </c>
      <c r="E331" s="17" t="str">
        <f>IF(LEN('Produktplan Stammdaten'!A629)&lt;8,"",MID('Produktplan Stammdaten'!A629,1,8))</f>
        <v>31.10.03</v>
      </c>
      <c r="F331" s="17" t="str">
        <f>IF(tab_getrennt[[#This Row],[Produktziffer]]="","",VLOOKUP(tab_getrennt[[#This Row],[Produktziffer]],tab_Produktplan[],2,FALSE))</f>
        <v>Hilfen zur Gesundheit</v>
      </c>
      <c r="G331" s="17" t="str">
        <f>IF(LEN('Produktplan Stammdaten'!A629)&lt;9,"",MID('Produktplan Stammdaten'!A629,1,11))</f>
        <v>31.10.0301</v>
      </c>
      <c r="H331" s="17" t="str">
        <f>IF(tab_getrennt[[#This Row],[Unterproduktziffer]]="","",VLOOKUP(MID('Produktplan Stammdaten'!A629,1,11),tab_Produktplan[],2,FALSE))</f>
        <v>Hilfen zur Gesundheit (§§ 47 bis 51 SGB XII)</v>
      </c>
      <c r="I331" s="25" t="str">
        <f>IF('Produktplan Stammdaten'!C629="","",'Produktplan Stammdaten'!C629)</f>
        <v>x</v>
      </c>
    </row>
    <row r="332" spans="1:9" ht="25.5" x14ac:dyDescent="0.2">
      <c r="A332" s="17" t="str">
        <f>IF('Produktplan Stammdaten'!A630="","",MID('Produktplan Stammdaten'!A630,1,2))</f>
        <v>31</v>
      </c>
      <c r="B332" s="17" t="str">
        <f>VLOOKUP(tab_getrennt[[#This Row],[Bereichsziffer]],tab_Produktplan[],2,FALSE)</f>
        <v>Soziale Hilfen</v>
      </c>
      <c r="C332" s="17" t="str">
        <f>IF(LEN('Produktplan Stammdaten'!A630)&lt;3,"",MID('Produktplan Stammdaten'!A630,1,5))</f>
        <v>31.10</v>
      </c>
      <c r="D332" s="17" t="str">
        <f>IF(tab_getrennt[[#This Row],[Gruppenziffer]]="","",VLOOKUP(tab_getrennt[[#This Row],[Gruppenziffer]],tab_Produktplan[],2,FALSE))</f>
        <v>Grundversorgung und Hilfen nach SGB XII</v>
      </c>
      <c r="E332" s="17" t="str">
        <f>IF(LEN('Produktplan Stammdaten'!A630)&lt;8,"",MID('Produktplan Stammdaten'!A630,1,8))</f>
        <v>31.10.03</v>
      </c>
      <c r="F332" s="17" t="str">
        <f>IF(tab_getrennt[[#This Row],[Produktziffer]]="","",VLOOKUP(tab_getrennt[[#This Row],[Produktziffer]],tab_Produktplan[],2,FALSE))</f>
        <v>Hilfen zur Gesundheit</v>
      </c>
      <c r="G332" s="17" t="str">
        <f>IF(LEN('Produktplan Stammdaten'!A630)&lt;9,"",MID('Produktplan Stammdaten'!A630,1,11))</f>
        <v>31.10.0302</v>
      </c>
      <c r="H332" s="17" t="str">
        <f>IF(tab_getrennt[[#This Row],[Unterproduktziffer]]="","",VLOOKUP(MID('Produktplan Stammdaten'!A630,1,11),tab_Produktplan[],2,FALSE))</f>
        <v>Erstattung an Krankenkassen nach § 264 Abs. 7 SGB V</v>
      </c>
      <c r="I332" s="25" t="str">
        <f>IF('Produktplan Stammdaten'!C630="","",'Produktplan Stammdaten'!C630)</f>
        <v>x</v>
      </c>
    </row>
    <row r="333" spans="1:9" x14ac:dyDescent="0.2">
      <c r="A333" s="17" t="str">
        <f>IF('Produktplan Stammdaten'!A631="","",MID('Produktplan Stammdaten'!A631,1,2))</f>
        <v>31</v>
      </c>
      <c r="B333" s="17" t="str">
        <f>VLOOKUP(tab_getrennt[[#This Row],[Bereichsziffer]],tab_Produktplan[],2,FALSE)</f>
        <v>Soziale Hilfen</v>
      </c>
      <c r="C333" s="17" t="str">
        <f>IF(LEN('Produktplan Stammdaten'!A631)&lt;3,"",MID('Produktplan Stammdaten'!A631,1,5))</f>
        <v>31.10</v>
      </c>
      <c r="D333" s="17" t="str">
        <f>IF(tab_getrennt[[#This Row],[Gruppenziffer]]="","",VLOOKUP(tab_getrennt[[#This Row],[Gruppenziffer]],tab_Produktplan[],2,FALSE))</f>
        <v>Grundversorgung und Hilfen nach SGB XII</v>
      </c>
      <c r="E333" s="17" t="str">
        <f>IF(LEN('Produktplan Stammdaten'!A631)&lt;8,"",MID('Produktplan Stammdaten'!A631,1,8))</f>
        <v>31.10.03</v>
      </c>
      <c r="F333" s="17" t="str">
        <f>IF(tab_getrennt[[#This Row],[Produktziffer]]="","",VLOOKUP(tab_getrennt[[#This Row],[Produktziffer]],tab_Produktplan[],2,FALSE))</f>
        <v>Hilfen zur Gesundheit</v>
      </c>
      <c r="G333" s="17" t="str">
        <f>IF(LEN('Produktplan Stammdaten'!A631)&lt;9,"",MID('Produktplan Stammdaten'!A631,1,11))</f>
        <v>31.10.0303</v>
      </c>
      <c r="H333" s="17" t="str">
        <f>IF(tab_getrennt[[#This Row],[Unterproduktziffer]]="","",VLOOKUP(MID('Produktplan Stammdaten'!A631,1,11),tab_Produktplan[],2,FALSE))</f>
        <v>Krankenversorgung nach § 276 LAG</v>
      </c>
      <c r="I333" s="25" t="str">
        <f>IF('Produktplan Stammdaten'!C631="","",'Produktplan Stammdaten'!C631)</f>
        <v>x</v>
      </c>
    </row>
    <row r="334" spans="1:9" x14ac:dyDescent="0.2">
      <c r="A334" s="17" t="str">
        <f>IF('Produktplan Stammdaten'!A632="","",MID('Produktplan Stammdaten'!A632,1,2))</f>
        <v>31</v>
      </c>
      <c r="B334" s="17" t="str">
        <f>VLOOKUP(tab_getrennt[[#This Row],[Bereichsziffer]],tab_Produktplan[],2,FALSE)</f>
        <v>Soziale Hilfen</v>
      </c>
      <c r="C334" s="17" t="str">
        <f>IF(LEN('Produktplan Stammdaten'!A632)&lt;3,"",MID('Produktplan Stammdaten'!A632,1,5))</f>
        <v>31.10</v>
      </c>
      <c r="D334" s="17" t="str">
        <f>IF(tab_getrennt[[#This Row],[Gruppenziffer]]="","",VLOOKUP(tab_getrennt[[#This Row],[Gruppenziffer]],tab_Produktplan[],2,FALSE))</f>
        <v>Grundversorgung und Hilfen nach SGB XII</v>
      </c>
      <c r="E334" s="17" t="str">
        <f>IF(LEN('Produktplan Stammdaten'!A632)&lt;8,"",MID('Produktplan Stammdaten'!A632,1,8))</f>
        <v>31.10.04</v>
      </c>
      <c r="F334" s="17" t="str">
        <f>IF(tab_getrennt[[#This Row],[Produktziffer]]="","",VLOOKUP(tab_getrennt[[#This Row],[Produktziffer]],tab_Produktplan[],2,FALSE))</f>
        <v>Hilfen für blinde Menschen</v>
      </c>
      <c r="G334" s="17" t="str">
        <f>IF(LEN('Produktplan Stammdaten'!A632)&lt;9,"",MID('Produktplan Stammdaten'!A632,1,11))</f>
        <v>31.10.0401</v>
      </c>
      <c r="H334" s="17" t="str">
        <f>IF(tab_getrennt[[#This Row],[Unterproduktziffer]]="","",VLOOKUP(MID('Produktplan Stammdaten'!A632,1,11),tab_Produktplan[],2,FALSE))</f>
        <v>Blindenhilfe nach § 72 SGB XII</v>
      </c>
      <c r="I334" s="25" t="str">
        <f>IF('Produktplan Stammdaten'!C632="","",'Produktplan Stammdaten'!C632)</f>
        <v>x</v>
      </c>
    </row>
    <row r="335" spans="1:9" x14ac:dyDescent="0.2">
      <c r="A335" s="17" t="str">
        <f>IF('Produktplan Stammdaten'!A633="","",MID('Produktplan Stammdaten'!A633,1,2))</f>
        <v>31</v>
      </c>
      <c r="B335" s="17" t="str">
        <f>VLOOKUP(tab_getrennt[[#This Row],[Bereichsziffer]],tab_Produktplan[],2,FALSE)</f>
        <v>Soziale Hilfen</v>
      </c>
      <c r="C335" s="17" t="str">
        <f>IF(LEN('Produktplan Stammdaten'!A633)&lt;3,"",MID('Produktplan Stammdaten'!A633,1,5))</f>
        <v>31.10</v>
      </c>
      <c r="D335" s="17" t="str">
        <f>IF(tab_getrennt[[#This Row],[Gruppenziffer]]="","",VLOOKUP(tab_getrennt[[#This Row],[Gruppenziffer]],tab_Produktplan[],2,FALSE))</f>
        <v>Grundversorgung und Hilfen nach SGB XII</v>
      </c>
      <c r="E335" s="17" t="str">
        <f>IF(LEN('Produktplan Stammdaten'!A633)&lt;8,"",MID('Produktplan Stammdaten'!A633,1,8))</f>
        <v>31.10.04</v>
      </c>
      <c r="F335" s="17" t="str">
        <f>IF(tab_getrennt[[#This Row],[Produktziffer]]="","",VLOOKUP(tab_getrennt[[#This Row],[Produktziffer]],tab_Produktplan[],2,FALSE))</f>
        <v>Hilfen für blinde Menschen</v>
      </c>
      <c r="G335" s="17" t="str">
        <f>IF(LEN('Produktplan Stammdaten'!A633)&lt;9,"",MID('Produktplan Stammdaten'!A633,1,11))</f>
        <v>31.10.0402</v>
      </c>
      <c r="H335" s="17" t="str">
        <f>IF(tab_getrennt[[#This Row],[Unterproduktziffer]]="","",VLOOKUP(MID('Produktplan Stammdaten'!A633,1,11),tab_Produktplan[],2,FALSE))</f>
        <v>Landesblindenhilfe</v>
      </c>
      <c r="I335" s="25" t="str">
        <f>IF('Produktplan Stammdaten'!C633="","",'Produktplan Stammdaten'!C633)</f>
        <v>x</v>
      </c>
    </row>
    <row r="336" spans="1:9" ht="25.5" x14ac:dyDescent="0.2">
      <c r="A336" s="17" t="str">
        <f>IF('Produktplan Stammdaten'!A290="","",MID('Produktplan Stammdaten'!A290,1,2))</f>
        <v>31</v>
      </c>
      <c r="B336" s="17" t="str">
        <f>VLOOKUP(tab_getrennt[[#This Row],[Bereichsziffer]],tab_Produktplan[],2,FALSE)</f>
        <v>Soziale Hilfen</v>
      </c>
      <c r="C336" s="17" t="str">
        <f>IF(LEN('Produktplan Stammdaten'!A290)&lt;3,"",MID('Produktplan Stammdaten'!A290,1,5))</f>
        <v>31.20</v>
      </c>
      <c r="D336" s="17" t="str">
        <f>IF(tab_getrennt[[#This Row],[Gruppenziffer]]="","",VLOOKUP(tab_getrennt[[#This Row],[Gruppenziffer]],tab_Produktplan[],2,FALSE))</f>
        <v>Grundsicherung für Arbeitsuchende nach SGB II</v>
      </c>
      <c r="E336" s="17" t="str">
        <f>IF(LEN('Produktplan Stammdaten'!A290)&lt;8,"",MID('Produktplan Stammdaten'!A290,1,8))</f>
        <v/>
      </c>
      <c r="F336" s="17" t="str">
        <f>IF(tab_getrennt[[#This Row],[Produktziffer]]="","",VLOOKUP(tab_getrennt[[#This Row],[Produktziffer]],tab_Produktplan[],2,FALSE))</f>
        <v/>
      </c>
      <c r="G336" s="17" t="str">
        <f>IF(LEN('Produktplan Stammdaten'!A290)&lt;9,"",MID('Produktplan Stammdaten'!A290,1,11))</f>
        <v/>
      </c>
      <c r="H336" s="17" t="str">
        <f>IF(tab_getrennt[[#This Row],[Unterproduktziffer]]="","",VLOOKUP(MID('Produktplan Stammdaten'!A290,1,11),tab_Produktplan[],2,FALSE))</f>
        <v/>
      </c>
      <c r="I336" s="25" t="str">
        <f>IF('Produktplan Stammdaten'!C290="","",'Produktplan Stammdaten'!C290)</f>
        <v>x</v>
      </c>
    </row>
    <row r="337" spans="1:9" ht="25.5" x14ac:dyDescent="0.2">
      <c r="A337" s="17" t="str">
        <f>IF('Produktplan Stammdaten'!A291="","",MID('Produktplan Stammdaten'!A291,1,2))</f>
        <v>31</v>
      </c>
      <c r="B337" s="17" t="str">
        <f>VLOOKUP(tab_getrennt[[#This Row],[Bereichsziffer]],tab_Produktplan[],2,FALSE)</f>
        <v>Soziale Hilfen</v>
      </c>
      <c r="C337" s="17" t="str">
        <f>IF(LEN('Produktplan Stammdaten'!A291)&lt;3,"",MID('Produktplan Stammdaten'!A291,1,5))</f>
        <v>31.20</v>
      </c>
      <c r="D337" s="17" t="str">
        <f>IF(tab_getrennt[[#This Row],[Gruppenziffer]]="","",VLOOKUP(tab_getrennt[[#This Row],[Gruppenziffer]],tab_Produktplan[],2,FALSE))</f>
        <v>Grundsicherung für Arbeitsuchende nach SGB II</v>
      </c>
      <c r="E337" s="17" t="str">
        <f>IF(LEN('Produktplan Stammdaten'!A291)&lt;8,"",MID('Produktplan Stammdaten'!A291,1,8))</f>
        <v>31.20.01</v>
      </c>
      <c r="F337" s="17" t="str">
        <f>IF(tab_getrennt[[#This Row],[Produktziffer]]="","",VLOOKUP(tab_getrennt[[#This Row],[Produktziffer]],tab_Produktplan[],2,FALSE))</f>
        <v>Leistungen für Unterkunft und Heizung</v>
      </c>
      <c r="G337" s="17" t="str">
        <f>IF(LEN('Produktplan Stammdaten'!A291)&lt;9,"",MID('Produktplan Stammdaten'!A291,1,11))</f>
        <v/>
      </c>
      <c r="H337" s="17" t="str">
        <f>IF(tab_getrennt[[#This Row],[Unterproduktziffer]]="","",VLOOKUP(MID('Produktplan Stammdaten'!A291,1,11),tab_Produktplan[],2,FALSE))</f>
        <v/>
      </c>
      <c r="I337" s="25" t="str">
        <f>IF('Produktplan Stammdaten'!C291="","",'Produktplan Stammdaten'!C291)</f>
        <v>x</v>
      </c>
    </row>
    <row r="338" spans="1:9" ht="25.5" x14ac:dyDescent="0.2">
      <c r="A338" s="17" t="str">
        <f>IF('Produktplan Stammdaten'!A292="","",MID('Produktplan Stammdaten'!A292,1,2))</f>
        <v>31</v>
      </c>
      <c r="B338" s="17" t="str">
        <f>VLOOKUP(tab_getrennt[[#This Row],[Bereichsziffer]],tab_Produktplan[],2,FALSE)</f>
        <v>Soziale Hilfen</v>
      </c>
      <c r="C338" s="17" t="str">
        <f>IF(LEN('Produktplan Stammdaten'!A292)&lt;3,"",MID('Produktplan Stammdaten'!A292,1,5))</f>
        <v>31.20</v>
      </c>
      <c r="D338" s="17" t="str">
        <f>IF(tab_getrennt[[#This Row],[Gruppenziffer]]="","",VLOOKUP(tab_getrennt[[#This Row],[Gruppenziffer]],tab_Produktplan[],2,FALSE))</f>
        <v>Grundsicherung für Arbeitsuchende nach SGB II</v>
      </c>
      <c r="E338" s="17" t="str">
        <f>IF(LEN('Produktplan Stammdaten'!A292)&lt;8,"",MID('Produktplan Stammdaten'!A292,1,8))</f>
        <v>31.20.02</v>
      </c>
      <c r="F338" s="17" t="str">
        <f>IF(tab_getrennt[[#This Row],[Produktziffer]]="","",VLOOKUP(tab_getrennt[[#This Row],[Produktziffer]],tab_Produktplan[],2,FALSE))</f>
        <v>Kommunale Eingliederungsleistungen</v>
      </c>
      <c r="G338" s="17" t="str">
        <f>IF(LEN('Produktplan Stammdaten'!A292)&lt;9,"",MID('Produktplan Stammdaten'!A292,1,11))</f>
        <v/>
      </c>
      <c r="H338" s="17" t="str">
        <f>IF(tab_getrennt[[#This Row],[Unterproduktziffer]]="","",VLOOKUP(MID('Produktplan Stammdaten'!A292,1,11),tab_Produktplan[],2,FALSE))</f>
        <v/>
      </c>
      <c r="I338" s="25" t="str">
        <f>IF('Produktplan Stammdaten'!C292="","",'Produktplan Stammdaten'!C292)</f>
        <v>x</v>
      </c>
    </row>
    <row r="339" spans="1:9" ht="25.5" x14ac:dyDescent="0.2">
      <c r="A339" s="17" t="str">
        <f>IF('Produktplan Stammdaten'!A293="","",MID('Produktplan Stammdaten'!A293,1,2))</f>
        <v>31</v>
      </c>
      <c r="B339" s="17" t="str">
        <f>VLOOKUP(tab_getrennt[[#This Row],[Bereichsziffer]],tab_Produktplan[],2,FALSE)</f>
        <v>Soziale Hilfen</v>
      </c>
      <c r="C339" s="17" t="str">
        <f>IF(LEN('Produktplan Stammdaten'!A293)&lt;3,"",MID('Produktplan Stammdaten'!A293,1,5))</f>
        <v>31.20</v>
      </c>
      <c r="D339" s="17" t="str">
        <f>IF(tab_getrennt[[#This Row],[Gruppenziffer]]="","",VLOOKUP(tab_getrennt[[#This Row],[Gruppenziffer]],tab_Produktplan[],2,FALSE))</f>
        <v>Grundsicherung für Arbeitsuchende nach SGB II</v>
      </c>
      <c r="E339" s="17" t="str">
        <f>IF(LEN('Produktplan Stammdaten'!A293)&lt;8,"",MID('Produktplan Stammdaten'!A293,1,8))</f>
        <v>31.20.03</v>
      </c>
      <c r="F339" s="17" t="str">
        <f>IF(tab_getrennt[[#This Row],[Produktziffer]]="","",VLOOKUP(tab_getrennt[[#This Row],[Produktziffer]],tab_Produktplan[],2,FALSE))</f>
        <v>Einmalige Leistungen</v>
      </c>
      <c r="G339" s="17" t="str">
        <f>IF(LEN('Produktplan Stammdaten'!A293)&lt;9,"",MID('Produktplan Stammdaten'!A293,1,11))</f>
        <v/>
      </c>
      <c r="H339" s="17" t="str">
        <f>IF(tab_getrennt[[#This Row],[Unterproduktziffer]]="","",VLOOKUP(MID('Produktplan Stammdaten'!A293,1,11),tab_Produktplan[],2,FALSE))</f>
        <v/>
      </c>
      <c r="I339" s="25" t="str">
        <f>IF('Produktplan Stammdaten'!C293="","",'Produktplan Stammdaten'!C293)</f>
        <v>x</v>
      </c>
    </row>
    <row r="340" spans="1:9" ht="25.5" x14ac:dyDescent="0.2">
      <c r="A340" s="17" t="str">
        <f>IF('Produktplan Stammdaten'!A294="","",MID('Produktplan Stammdaten'!A294,1,2))</f>
        <v>31</v>
      </c>
      <c r="B340" s="17" t="str">
        <f>VLOOKUP(tab_getrennt[[#This Row],[Bereichsziffer]],tab_Produktplan[],2,FALSE)</f>
        <v>Soziale Hilfen</v>
      </c>
      <c r="C340" s="17" t="str">
        <f>IF(LEN('Produktplan Stammdaten'!A294)&lt;3,"",MID('Produktplan Stammdaten'!A294,1,5))</f>
        <v>31.20</v>
      </c>
      <c r="D340" s="17" t="str">
        <f>IF(tab_getrennt[[#This Row],[Gruppenziffer]]="","",VLOOKUP(tab_getrennt[[#This Row],[Gruppenziffer]],tab_Produktplan[],2,FALSE))</f>
        <v>Grundsicherung für Arbeitsuchende nach SGB II</v>
      </c>
      <c r="E340" s="17" t="str">
        <f>IF(LEN('Produktplan Stammdaten'!A294)&lt;8,"",MID('Produktplan Stammdaten'!A294,1,8))</f>
        <v>31.20.04</v>
      </c>
      <c r="F340" s="17" t="str">
        <f>IF(tab_getrennt[[#This Row],[Produktziffer]]="","",VLOOKUP(tab_getrennt[[#This Row],[Produktziffer]],tab_Produktplan[],2,FALSE))</f>
        <v>Arbeitslosengeld II (ohne KdU)</v>
      </c>
      <c r="G340" s="17" t="str">
        <f>IF(LEN('Produktplan Stammdaten'!A294)&lt;9,"",MID('Produktplan Stammdaten'!A294,1,11))</f>
        <v/>
      </c>
      <c r="H340" s="17" t="str">
        <f>IF(tab_getrennt[[#This Row],[Unterproduktziffer]]="","",VLOOKUP(MID('Produktplan Stammdaten'!A294,1,11),tab_Produktplan[],2,FALSE))</f>
        <v/>
      </c>
      <c r="I340" s="25" t="str">
        <f>IF('Produktplan Stammdaten'!C294="","",'Produktplan Stammdaten'!C294)</f>
        <v>x</v>
      </c>
    </row>
    <row r="341" spans="1:9" ht="25.5" x14ac:dyDescent="0.2">
      <c r="A341" s="17" t="str">
        <f>IF('Produktplan Stammdaten'!A295="","",MID('Produktplan Stammdaten'!A295,1,2))</f>
        <v>31</v>
      </c>
      <c r="B341" s="17" t="str">
        <f>VLOOKUP(tab_getrennt[[#This Row],[Bereichsziffer]],tab_Produktplan[],2,FALSE)</f>
        <v>Soziale Hilfen</v>
      </c>
      <c r="C341" s="17" t="str">
        <f>IF(LEN('Produktplan Stammdaten'!A295)&lt;3,"",MID('Produktplan Stammdaten'!A295,1,5))</f>
        <v>31.20</v>
      </c>
      <c r="D341" s="17" t="str">
        <f>IF(tab_getrennt[[#This Row],[Gruppenziffer]]="","",VLOOKUP(tab_getrennt[[#This Row],[Gruppenziffer]],tab_Produktplan[],2,FALSE))</f>
        <v>Grundsicherung für Arbeitsuchende nach SGB II</v>
      </c>
      <c r="E341" s="17" t="str">
        <f>IF(LEN('Produktplan Stammdaten'!A295)&lt;8,"",MID('Produktplan Stammdaten'!A295,1,8))</f>
        <v>31.20.05</v>
      </c>
      <c r="F341" s="17" t="str">
        <f>IF(tab_getrennt[[#This Row],[Produktziffer]]="","",VLOOKUP(tab_getrennt[[#This Row],[Produktziffer]],tab_Produktplan[],2,FALSE))</f>
        <v>Eingliederungsleistungen</v>
      </c>
      <c r="G341" s="17" t="str">
        <f>IF(LEN('Produktplan Stammdaten'!A295)&lt;9,"",MID('Produktplan Stammdaten'!A295,1,11))</f>
        <v/>
      </c>
      <c r="H341" s="17" t="str">
        <f>IF(tab_getrennt[[#This Row],[Unterproduktziffer]]="","",VLOOKUP(MID('Produktplan Stammdaten'!A295,1,11),tab_Produktplan[],2,FALSE))</f>
        <v/>
      </c>
      <c r="I341" s="25" t="str">
        <f>IF('Produktplan Stammdaten'!C295="","",'Produktplan Stammdaten'!C295)</f>
        <v>x</v>
      </c>
    </row>
    <row r="342" spans="1:9" ht="25.5" x14ac:dyDescent="0.2">
      <c r="A342" s="17" t="str">
        <f>IF('Produktplan Stammdaten'!A296="","",MID('Produktplan Stammdaten'!A296,1,2))</f>
        <v>31</v>
      </c>
      <c r="B342" s="17" t="str">
        <f>VLOOKUP(tab_getrennt[[#This Row],[Bereichsziffer]],tab_Produktplan[],2,FALSE)</f>
        <v>Soziale Hilfen</v>
      </c>
      <c r="C342" s="17" t="str">
        <f>IF(LEN('Produktplan Stammdaten'!A296)&lt;3,"",MID('Produktplan Stammdaten'!A296,1,5))</f>
        <v>31.20</v>
      </c>
      <c r="D342" s="17" t="str">
        <f>IF(tab_getrennt[[#This Row],[Gruppenziffer]]="","",VLOOKUP(tab_getrennt[[#This Row],[Gruppenziffer]],tab_Produktplan[],2,FALSE))</f>
        <v>Grundsicherung für Arbeitsuchende nach SGB II</v>
      </c>
      <c r="E342" s="17" t="str">
        <f>IF(LEN('Produktplan Stammdaten'!A296)&lt;8,"",MID('Produktplan Stammdaten'!A296,1,8))</f>
        <v>31.20.06</v>
      </c>
      <c r="F342" s="17" t="str">
        <f>IF(tab_getrennt[[#This Row],[Produktziffer]]="","",VLOOKUP(tab_getrennt[[#This Row],[Produktziffer]],tab_Produktplan[],2,FALSE))</f>
        <v>Leistungen für Bildung und Teilhabe nach § 28 SGB II</v>
      </c>
      <c r="G342" s="17" t="str">
        <f>IF(LEN('Produktplan Stammdaten'!A296)&lt;9,"",MID('Produktplan Stammdaten'!A296,1,11))</f>
        <v/>
      </c>
      <c r="H342" s="17" t="str">
        <f>IF(tab_getrennt[[#This Row],[Unterproduktziffer]]="","",VLOOKUP(MID('Produktplan Stammdaten'!A296,1,11),tab_Produktplan[],2,FALSE))</f>
        <v/>
      </c>
      <c r="I342" s="25" t="str">
        <f>IF('Produktplan Stammdaten'!C296="","",'Produktplan Stammdaten'!C296)</f>
        <v>x</v>
      </c>
    </row>
    <row r="343" spans="1:9" x14ac:dyDescent="0.2">
      <c r="A343" s="17" t="str">
        <f>IF('Produktplan Stammdaten'!A297="","",MID('Produktplan Stammdaten'!A297,1,2))</f>
        <v>31</v>
      </c>
      <c r="B343" s="17" t="str">
        <f>VLOOKUP(tab_getrennt[[#This Row],[Bereichsziffer]],tab_Produktplan[],2,FALSE)</f>
        <v>Soziale Hilfen</v>
      </c>
      <c r="C343" s="17" t="str">
        <f>IF(LEN('Produktplan Stammdaten'!A297)&lt;3,"",MID('Produktplan Stammdaten'!A297,1,5))</f>
        <v>31.30</v>
      </c>
      <c r="D343" s="17" t="str">
        <f>IF(tab_getrennt[[#This Row],[Gruppenziffer]]="","",VLOOKUP(tab_getrennt[[#This Row],[Gruppenziffer]],tab_Produktplan[],2,FALSE))</f>
        <v>Hilfen für Flüchtlinge und Aussiedler</v>
      </c>
      <c r="E343" s="17" t="str">
        <f>IF(LEN('Produktplan Stammdaten'!A297)&lt;8,"",MID('Produktplan Stammdaten'!A297,1,8))</f>
        <v/>
      </c>
      <c r="F343" s="17" t="str">
        <f>IF(tab_getrennt[[#This Row],[Produktziffer]]="","",VLOOKUP(tab_getrennt[[#This Row],[Produktziffer]],tab_Produktplan[],2,FALSE))</f>
        <v/>
      </c>
      <c r="G343" s="17" t="str">
        <f>IF(LEN('Produktplan Stammdaten'!A297)&lt;9,"",MID('Produktplan Stammdaten'!A297,1,11))</f>
        <v/>
      </c>
      <c r="H343" s="17" t="str">
        <f>IF(tab_getrennt[[#This Row],[Unterproduktziffer]]="","",VLOOKUP(MID('Produktplan Stammdaten'!A297,1,11),tab_Produktplan[],2,FALSE))</f>
        <v/>
      </c>
      <c r="I343" s="25" t="str">
        <f>IF('Produktplan Stammdaten'!C297="","",'Produktplan Stammdaten'!C297)</f>
        <v>x</v>
      </c>
    </row>
    <row r="344" spans="1:9" x14ac:dyDescent="0.2">
      <c r="A344" s="17" t="str">
        <f>IF('Produktplan Stammdaten'!A298="","",MID('Produktplan Stammdaten'!A298,1,2))</f>
        <v>31</v>
      </c>
      <c r="B344" s="17" t="str">
        <f>VLOOKUP(tab_getrennt[[#This Row],[Bereichsziffer]],tab_Produktplan[],2,FALSE)</f>
        <v>Soziale Hilfen</v>
      </c>
      <c r="C344" s="17" t="str">
        <f>IF(LEN('Produktplan Stammdaten'!A298)&lt;3,"",MID('Produktplan Stammdaten'!A298,1,5))</f>
        <v>31.30</v>
      </c>
      <c r="D344" s="17" t="str">
        <f>IF(tab_getrennt[[#This Row],[Gruppenziffer]]="","",VLOOKUP(tab_getrennt[[#This Row],[Gruppenziffer]],tab_Produktplan[],2,FALSE))</f>
        <v>Hilfen für Flüchtlinge und Aussiedler</v>
      </c>
      <c r="E344" s="17" t="str">
        <f>IF(LEN('Produktplan Stammdaten'!A298)&lt;8,"",MID('Produktplan Stammdaten'!A298,1,8))</f>
        <v>31.30.01</v>
      </c>
      <c r="F344" s="17" t="str">
        <f>IF(tab_getrennt[[#This Row],[Produktziffer]]="","",VLOOKUP(tab_getrennt[[#This Row],[Produktziffer]],tab_Produktplan[],2,FALSE))</f>
        <v>Hilfen für Flüchtlinge</v>
      </c>
      <c r="G344" s="17" t="str">
        <f>IF(LEN('Produktplan Stammdaten'!A298)&lt;9,"",MID('Produktplan Stammdaten'!A298,1,11))</f>
        <v/>
      </c>
      <c r="H344" s="17" t="str">
        <f>IF(tab_getrennt[[#This Row],[Unterproduktziffer]]="","",VLOOKUP(MID('Produktplan Stammdaten'!A298,1,11),tab_Produktplan[],2,FALSE))</f>
        <v/>
      </c>
      <c r="I344" s="25" t="str">
        <f>IF('Produktplan Stammdaten'!C298="","",'Produktplan Stammdaten'!C298)</f>
        <v>x</v>
      </c>
    </row>
    <row r="345" spans="1:9" x14ac:dyDescent="0.2">
      <c r="A345" s="17" t="str">
        <f>IF('Produktplan Stammdaten'!A299="","",MID('Produktplan Stammdaten'!A299,1,2))</f>
        <v>31</v>
      </c>
      <c r="B345" s="17" t="str">
        <f>VLOOKUP(tab_getrennt[[#This Row],[Bereichsziffer]],tab_Produktplan[],2,FALSE)</f>
        <v>Soziale Hilfen</v>
      </c>
      <c r="C345" s="17" t="str">
        <f>IF(LEN('Produktplan Stammdaten'!A299)&lt;3,"",MID('Produktplan Stammdaten'!A299,1,5))</f>
        <v>31.30</v>
      </c>
      <c r="D345" s="17" t="str">
        <f>IF(tab_getrennt[[#This Row],[Gruppenziffer]]="","",VLOOKUP(tab_getrennt[[#This Row],[Gruppenziffer]],tab_Produktplan[],2,FALSE))</f>
        <v>Hilfen für Flüchtlinge und Aussiedler</v>
      </c>
      <c r="E345" s="17" t="str">
        <f>IF(LEN('Produktplan Stammdaten'!A299)&lt;8,"",MID('Produktplan Stammdaten'!A299,1,8))</f>
        <v>31.30.02</v>
      </c>
      <c r="F345" s="17" t="str">
        <f>IF(tab_getrennt[[#This Row],[Produktziffer]]="","",VLOOKUP(tab_getrennt[[#This Row],[Produktziffer]],tab_Produktplan[],2,FALSE))</f>
        <v>Hilfen für Aussiedler/-innen</v>
      </c>
      <c r="G345" s="17" t="str">
        <f>IF(LEN('Produktplan Stammdaten'!A299)&lt;9,"",MID('Produktplan Stammdaten'!A299,1,11))</f>
        <v/>
      </c>
      <c r="H345" s="17" t="str">
        <f>IF(tab_getrennt[[#This Row],[Unterproduktziffer]]="","",VLOOKUP(MID('Produktplan Stammdaten'!A299,1,11),tab_Produktplan[],2,FALSE))</f>
        <v/>
      </c>
      <c r="I345" s="25" t="str">
        <f>IF('Produktplan Stammdaten'!C299="","",'Produktplan Stammdaten'!C299)</f>
        <v>x</v>
      </c>
    </row>
    <row r="346" spans="1:9" x14ac:dyDescent="0.2">
      <c r="A346" s="17" t="str">
        <f>IF('Produktplan Stammdaten'!A300="","",MID('Produktplan Stammdaten'!A300,1,2))</f>
        <v>31</v>
      </c>
      <c r="B346" s="17" t="str">
        <f>VLOOKUP(tab_getrennt[[#This Row],[Bereichsziffer]],tab_Produktplan[],2,FALSE)</f>
        <v>Soziale Hilfen</v>
      </c>
      <c r="C346" s="17" t="str">
        <f>IF(LEN('Produktplan Stammdaten'!A300)&lt;3,"",MID('Produktplan Stammdaten'!A300,1,5))</f>
        <v>31.40</v>
      </c>
      <c r="D346" s="17" t="str">
        <f>IF(tab_getrennt[[#This Row],[Gruppenziffer]]="","",VLOOKUP(tab_getrennt[[#This Row],[Gruppenziffer]],tab_Produktplan[],2,FALSE))</f>
        <v>Soziale Einrichtungen</v>
      </c>
      <c r="E346" s="17" t="str">
        <f>IF(LEN('Produktplan Stammdaten'!A300)&lt;8,"",MID('Produktplan Stammdaten'!A300,1,8))</f>
        <v/>
      </c>
      <c r="F346" s="17" t="str">
        <f>IF(tab_getrennt[[#This Row],[Produktziffer]]="","",VLOOKUP(tab_getrennt[[#This Row],[Produktziffer]],tab_Produktplan[],2,FALSE))</f>
        <v/>
      </c>
      <c r="G346" s="17" t="str">
        <f>IF(LEN('Produktplan Stammdaten'!A300)&lt;9,"",MID('Produktplan Stammdaten'!A300,1,11))</f>
        <v/>
      </c>
      <c r="H346" s="17" t="str">
        <f>IF(tab_getrennt[[#This Row],[Unterproduktziffer]]="","",VLOOKUP(MID('Produktplan Stammdaten'!A300,1,11),tab_Produktplan[],2,FALSE))</f>
        <v/>
      </c>
      <c r="I346" s="25" t="str">
        <f>IF('Produktplan Stammdaten'!C300="","",'Produktplan Stammdaten'!C300)</f>
        <v>x</v>
      </c>
    </row>
    <row r="347" spans="1:9" ht="25.5" x14ac:dyDescent="0.2">
      <c r="A347" s="17" t="str">
        <f>IF('Produktplan Stammdaten'!A301="","",MID('Produktplan Stammdaten'!A301,1,2))</f>
        <v>31</v>
      </c>
      <c r="B347" s="17" t="str">
        <f>VLOOKUP(tab_getrennt[[#This Row],[Bereichsziffer]],tab_Produktplan[],2,FALSE)</f>
        <v>Soziale Hilfen</v>
      </c>
      <c r="C347" s="17" t="str">
        <f>IF(LEN('Produktplan Stammdaten'!A301)&lt;3,"",MID('Produktplan Stammdaten'!A301,1,5))</f>
        <v>31.40</v>
      </c>
      <c r="D347" s="17" t="str">
        <f>IF(tab_getrennt[[#This Row],[Gruppenziffer]]="","",VLOOKUP(tab_getrennt[[#This Row],[Gruppenziffer]],tab_Produktplan[],2,FALSE))</f>
        <v>Soziale Einrichtungen</v>
      </c>
      <c r="E347" s="17" t="str">
        <f>IF(LEN('Produktplan Stammdaten'!A301)&lt;8,"",MID('Produktplan Stammdaten'!A301,1,8))</f>
        <v>31.40.01</v>
      </c>
      <c r="F347" s="17" t="str">
        <f>IF(tab_getrennt[[#This Row],[Produktziffer]]="","",VLOOKUP(tab_getrennt[[#This Row],[Produktziffer]],tab_Produktplan[],2,FALSE))</f>
        <v>Soziale Einrichtungen für ältere Menschen (ohne Pflegeeinrichtungen)</v>
      </c>
      <c r="G347" s="17" t="str">
        <f>IF(LEN('Produktplan Stammdaten'!A301)&lt;9,"",MID('Produktplan Stammdaten'!A301,1,11))</f>
        <v/>
      </c>
      <c r="H347" s="17" t="str">
        <f>IF(tab_getrennt[[#This Row],[Unterproduktziffer]]="","",VLOOKUP(MID('Produktplan Stammdaten'!A301,1,11),tab_Produktplan[],2,FALSE))</f>
        <v/>
      </c>
      <c r="I347" s="25" t="str">
        <f>IF('Produktplan Stammdaten'!C301="","",'Produktplan Stammdaten'!C301)</f>
        <v>x</v>
      </c>
    </row>
    <row r="348" spans="1:9" ht="25.5" x14ac:dyDescent="0.2">
      <c r="A348" s="17" t="str">
        <f>IF('Produktplan Stammdaten'!A302="","",MID('Produktplan Stammdaten'!A302,1,2))</f>
        <v>31</v>
      </c>
      <c r="B348" s="17" t="str">
        <f>VLOOKUP(tab_getrennt[[#This Row],[Bereichsziffer]],tab_Produktplan[],2,FALSE)</f>
        <v>Soziale Hilfen</v>
      </c>
      <c r="C348" s="17" t="str">
        <f>IF(LEN('Produktplan Stammdaten'!A302)&lt;3,"",MID('Produktplan Stammdaten'!A302,1,5))</f>
        <v>31.40</v>
      </c>
      <c r="D348" s="17" t="str">
        <f>IF(tab_getrennt[[#This Row],[Gruppenziffer]]="","",VLOOKUP(tab_getrennt[[#This Row],[Gruppenziffer]],tab_Produktplan[],2,FALSE))</f>
        <v>Soziale Einrichtungen</v>
      </c>
      <c r="E348" s="17" t="str">
        <f>IF(LEN('Produktplan Stammdaten'!A302)&lt;8,"",MID('Produktplan Stammdaten'!A302,1,8))</f>
        <v>31.40.02</v>
      </c>
      <c r="F348" s="17" t="str">
        <f>IF(tab_getrennt[[#This Row],[Produktziffer]]="","",VLOOKUP(tab_getrennt[[#This Row],[Produktziffer]],tab_Produktplan[],2,FALSE))</f>
        <v>Soziale Einrichtung für pflegebedürftige ältere Menschen</v>
      </c>
      <c r="G348" s="17" t="str">
        <f>IF(LEN('Produktplan Stammdaten'!A302)&lt;9,"",MID('Produktplan Stammdaten'!A302,1,11))</f>
        <v/>
      </c>
      <c r="H348" s="17" t="str">
        <f>IF(tab_getrennt[[#This Row],[Unterproduktziffer]]="","",VLOOKUP(MID('Produktplan Stammdaten'!A302,1,11),tab_Produktplan[],2,FALSE))</f>
        <v/>
      </c>
      <c r="I348" s="25" t="str">
        <f>IF('Produktplan Stammdaten'!C302="","",'Produktplan Stammdaten'!C302)</f>
        <v>x</v>
      </c>
    </row>
    <row r="349" spans="1:9" x14ac:dyDescent="0.2">
      <c r="A349" s="17" t="str">
        <f>IF('Produktplan Stammdaten'!A303="","",MID('Produktplan Stammdaten'!A303,1,2))</f>
        <v>31</v>
      </c>
      <c r="B349" s="17" t="str">
        <f>VLOOKUP(tab_getrennt[[#This Row],[Bereichsziffer]],tab_Produktplan[],2,FALSE)</f>
        <v>Soziale Hilfen</v>
      </c>
      <c r="C349" s="17" t="str">
        <f>IF(LEN('Produktplan Stammdaten'!A303)&lt;3,"",MID('Produktplan Stammdaten'!A303,1,5))</f>
        <v>31.40</v>
      </c>
      <c r="D349" s="17" t="str">
        <f>IF(tab_getrennt[[#This Row],[Gruppenziffer]]="","",VLOOKUP(tab_getrennt[[#This Row],[Gruppenziffer]],tab_Produktplan[],2,FALSE))</f>
        <v>Soziale Einrichtungen</v>
      </c>
      <c r="E349" s="17" t="str">
        <f>IF(LEN('Produktplan Stammdaten'!A303)&lt;8,"",MID('Produktplan Stammdaten'!A303,1,8))</f>
        <v>31.40.05</v>
      </c>
      <c r="F349" s="17" t="str">
        <f>IF(tab_getrennt[[#This Row],[Produktziffer]]="","",VLOOKUP(tab_getrennt[[#This Row],[Produktziffer]],tab_Produktplan[],2,FALSE))</f>
        <v>Soziale Einrichtungen für Wohnungslose</v>
      </c>
      <c r="G349" s="17" t="str">
        <f>IF(LEN('Produktplan Stammdaten'!A303)&lt;9,"",MID('Produktplan Stammdaten'!A303,1,11))</f>
        <v/>
      </c>
      <c r="H349" s="17" t="str">
        <f>IF(tab_getrennt[[#This Row],[Unterproduktziffer]]="","",VLOOKUP(MID('Produktplan Stammdaten'!A303,1,11),tab_Produktplan[],2,FALSE))</f>
        <v/>
      </c>
      <c r="I349" s="25" t="str">
        <f>IF('Produktplan Stammdaten'!C303="","",'Produktplan Stammdaten'!C303)</f>
        <v>x</v>
      </c>
    </row>
    <row r="350" spans="1:9" ht="51" x14ac:dyDescent="0.2">
      <c r="A350" s="17" t="str">
        <f>IF('Produktplan Stammdaten'!A304="","",MID('Produktplan Stammdaten'!A304,1,2))</f>
        <v>31</v>
      </c>
      <c r="B350" s="17" t="str">
        <f>VLOOKUP(tab_getrennt[[#This Row],[Bereichsziffer]],tab_Produktplan[],2,FALSE)</f>
        <v>Soziale Hilfen</v>
      </c>
      <c r="C350" s="17" t="str">
        <f>IF(LEN('Produktplan Stammdaten'!A304)&lt;3,"",MID('Produktplan Stammdaten'!A304,1,5))</f>
        <v>31.40</v>
      </c>
      <c r="D350" s="17" t="str">
        <f>IF(tab_getrennt[[#This Row],[Gruppenziffer]]="","",VLOOKUP(tab_getrennt[[#This Row],[Gruppenziffer]],tab_Produktplan[],2,FALSE))</f>
        <v>Soziale Einrichtungen</v>
      </c>
      <c r="E350" s="17" t="str">
        <f>IF(LEN('Produktplan Stammdaten'!A304)&lt;8,"",MID('Produktplan Stammdaten'!A304,1,8))</f>
        <v>31.40.06</v>
      </c>
      <c r="F350" s="17" t="str">
        <f>IF(tab_getrennt[[#This Row],[Produktziffer]]="","",VLOOKUP(tab_getrennt[[#This Row],[Produktziffer]],tab_Produktplan[],2,FALSE))</f>
        <v>Soziale Einrichtungen für Flüchtlinge und Asylbewerber/-innen (Vorläufige Unterbringung durch Stadt- und Landkreise)</v>
      </c>
      <c r="G350" s="17" t="str">
        <f>IF(LEN('Produktplan Stammdaten'!A304)&lt;9,"",MID('Produktplan Stammdaten'!A304,1,11))</f>
        <v/>
      </c>
      <c r="H350" s="17" t="str">
        <f>IF(tab_getrennt[[#This Row],[Unterproduktziffer]]="","",VLOOKUP(MID('Produktplan Stammdaten'!A304,1,11),tab_Produktplan[],2,FALSE))</f>
        <v/>
      </c>
      <c r="I350" s="25" t="str">
        <f>IF('Produktplan Stammdaten'!C304="","",'Produktplan Stammdaten'!C304)</f>
        <v>x</v>
      </c>
    </row>
    <row r="351" spans="1:9" ht="51" x14ac:dyDescent="0.2">
      <c r="A351" s="17" t="str">
        <f>IF('Produktplan Stammdaten'!A305="","",MID('Produktplan Stammdaten'!A305,1,2))</f>
        <v>31</v>
      </c>
      <c r="B351" s="17" t="str">
        <f>VLOOKUP(tab_getrennt[[#This Row],[Bereichsziffer]],tab_Produktplan[],2,FALSE)</f>
        <v>Soziale Hilfen</v>
      </c>
      <c r="C351" s="17" t="str">
        <f>IF(LEN('Produktplan Stammdaten'!A305)&lt;3,"",MID('Produktplan Stammdaten'!A305,1,5))</f>
        <v>31.40</v>
      </c>
      <c r="D351" s="17" t="str">
        <f>IF(tab_getrennt[[#This Row],[Gruppenziffer]]="","",VLOOKUP(tab_getrennt[[#This Row],[Gruppenziffer]],tab_Produktplan[],2,FALSE))</f>
        <v>Soziale Einrichtungen</v>
      </c>
      <c r="E351" s="17" t="str">
        <f>IF(LEN('Produktplan Stammdaten'!A305)&lt;8,"",MID('Produktplan Stammdaten'!A305,1,8))</f>
        <v>31.40.07</v>
      </c>
      <c r="F351" s="17" t="str">
        <f>IF(tab_getrennt[[#This Row],[Produktziffer]]="","",VLOOKUP(tab_getrennt[[#This Row],[Produktziffer]],tab_Produktplan[],2,FALSE))</f>
        <v>Soziale Einrichtungen für Flüchtlinge und Asylbewerber/-innen und Asylberechtigte (Anschlussunterbringung durch Städte und Gemeinden)</v>
      </c>
      <c r="G351" s="17" t="str">
        <f>IF(LEN('Produktplan Stammdaten'!A305)&lt;9,"",MID('Produktplan Stammdaten'!A305,1,11))</f>
        <v/>
      </c>
      <c r="H351" s="17" t="str">
        <f>IF(tab_getrennt[[#This Row],[Unterproduktziffer]]="","",VLOOKUP(MID('Produktplan Stammdaten'!A305,1,11),tab_Produktplan[],2,FALSE))</f>
        <v/>
      </c>
      <c r="I351" s="25" t="str">
        <f>IF('Produktplan Stammdaten'!C305="","",'Produktplan Stammdaten'!C305)</f>
        <v>x</v>
      </c>
    </row>
    <row r="352" spans="1:9" ht="25.5" x14ac:dyDescent="0.2">
      <c r="A352" s="17" t="str">
        <f>IF('Produktplan Stammdaten'!A306="","",MID('Produktplan Stammdaten'!A306,1,2))</f>
        <v>31</v>
      </c>
      <c r="B352" s="17" t="str">
        <f>VLOOKUP(tab_getrennt[[#This Row],[Bereichsziffer]],tab_Produktplan[],2,FALSE)</f>
        <v>Soziale Hilfen</v>
      </c>
      <c r="C352" s="17" t="str">
        <f>IF(LEN('Produktplan Stammdaten'!A306)&lt;3,"",MID('Produktplan Stammdaten'!A306,1,5))</f>
        <v>31.40</v>
      </c>
      <c r="D352" s="17" t="str">
        <f>IF(tab_getrennt[[#This Row],[Gruppenziffer]]="","",VLOOKUP(tab_getrennt[[#This Row],[Gruppenziffer]],tab_Produktplan[],2,FALSE))</f>
        <v>Soziale Einrichtungen</v>
      </c>
      <c r="E352" s="17" t="str">
        <f>IF(LEN('Produktplan Stammdaten'!A306)&lt;8,"",MID('Produktplan Stammdaten'!A306,1,8))</f>
        <v>31.40.08</v>
      </c>
      <c r="F352" s="17" t="str">
        <f>IF(tab_getrennt[[#This Row],[Produktziffer]]="","",VLOOKUP(tab_getrennt[[#This Row],[Produktziffer]],tab_Produktplan[],2,FALSE))</f>
        <v>Soziale Einrichtungen für Aussiedler/-innen und Ausländer/-innen</v>
      </c>
      <c r="G352" s="17" t="str">
        <f>IF(LEN('Produktplan Stammdaten'!A306)&lt;9,"",MID('Produktplan Stammdaten'!A306,1,11))</f>
        <v/>
      </c>
      <c r="H352" s="17" t="str">
        <f>IF(tab_getrennt[[#This Row],[Unterproduktziffer]]="","",VLOOKUP(MID('Produktplan Stammdaten'!A306,1,11),tab_Produktplan[],2,FALSE))</f>
        <v/>
      </c>
      <c r="I352" s="25" t="str">
        <f>IF('Produktplan Stammdaten'!C306="","",'Produktplan Stammdaten'!C306)</f>
        <v>x</v>
      </c>
    </row>
    <row r="353" spans="1:9" x14ac:dyDescent="0.2">
      <c r="A353" s="17" t="str">
        <f>IF('Produktplan Stammdaten'!A307="","",MID('Produktplan Stammdaten'!A307,1,2))</f>
        <v>31</v>
      </c>
      <c r="B353" s="17" t="str">
        <f>VLOOKUP(tab_getrennt[[#This Row],[Bereichsziffer]],tab_Produktplan[],2,FALSE)</f>
        <v>Soziale Hilfen</v>
      </c>
      <c r="C353" s="17" t="str">
        <f>IF(LEN('Produktplan Stammdaten'!A307)&lt;3,"",MID('Produktplan Stammdaten'!A307,1,5))</f>
        <v>31.40</v>
      </c>
      <c r="D353" s="17" t="str">
        <f>IF(tab_getrennt[[#This Row],[Gruppenziffer]]="","",VLOOKUP(tab_getrennt[[#This Row],[Gruppenziffer]],tab_Produktplan[],2,FALSE))</f>
        <v>Soziale Einrichtungen</v>
      </c>
      <c r="E353" s="17" t="str">
        <f>IF(LEN('Produktplan Stammdaten'!A307)&lt;8,"",MID('Produktplan Stammdaten'!A307,1,8))</f>
        <v>31.40.09</v>
      </c>
      <c r="F353" s="17" t="str">
        <f>IF(tab_getrennt[[#This Row],[Produktziffer]]="","",VLOOKUP(tab_getrennt[[#This Row],[Produktziffer]],tab_Produktplan[],2,FALSE))</f>
        <v>Andere Soziale Einrichtungen</v>
      </c>
      <c r="G353" s="17" t="str">
        <f>IF(LEN('Produktplan Stammdaten'!A307)&lt;9,"",MID('Produktplan Stammdaten'!A307,1,11))</f>
        <v/>
      </c>
      <c r="H353" s="17" t="str">
        <f>IF(tab_getrennt[[#This Row],[Unterproduktziffer]]="","",VLOOKUP(MID('Produktplan Stammdaten'!A307,1,11),tab_Produktplan[],2,FALSE))</f>
        <v/>
      </c>
      <c r="I353" s="25" t="str">
        <f>IF('Produktplan Stammdaten'!C307="","",'Produktplan Stammdaten'!C307)</f>
        <v>x</v>
      </c>
    </row>
    <row r="354" spans="1:9" ht="38.25" x14ac:dyDescent="0.2">
      <c r="A354" s="17" t="str">
        <f>IF('Produktplan Stammdaten'!A308="","",MID('Produktplan Stammdaten'!A308,1,2))</f>
        <v>31</v>
      </c>
      <c r="B354" s="17" t="str">
        <f>VLOOKUP(tab_getrennt[[#This Row],[Bereichsziffer]],tab_Produktplan[],2,FALSE)</f>
        <v>Soziale Hilfen</v>
      </c>
      <c r="C354" s="17" t="str">
        <f>IF(LEN('Produktplan Stammdaten'!A308)&lt;3,"",MID('Produktplan Stammdaten'!A308,1,5))</f>
        <v>31.50</v>
      </c>
      <c r="D354" s="17" t="str">
        <f>IF(tab_getrennt[[#This Row],[Gruppenziffer]]="","",VLOOKUP(tab_getrennt[[#This Row],[Gruppenziffer]],tab_Produktplan[],2,FALSE))</f>
        <v>Fürsorgeleistungen nach dem Bundesversorgungsgesetz und den Begleitgesetzen</v>
      </c>
      <c r="E354" s="17" t="str">
        <f>IF(LEN('Produktplan Stammdaten'!A308)&lt;8,"",MID('Produktplan Stammdaten'!A308,1,8))</f>
        <v/>
      </c>
      <c r="F354" s="17" t="str">
        <f>IF(tab_getrennt[[#This Row],[Produktziffer]]="","",VLOOKUP(tab_getrennt[[#This Row],[Produktziffer]],tab_Produktplan[],2,FALSE))</f>
        <v/>
      </c>
      <c r="G354" s="17" t="str">
        <f>IF(LEN('Produktplan Stammdaten'!A308)&lt;9,"",MID('Produktplan Stammdaten'!A308,1,11))</f>
        <v/>
      </c>
      <c r="H354" s="17" t="str">
        <f>IF(tab_getrennt[[#This Row],[Unterproduktziffer]]="","",VLOOKUP(MID('Produktplan Stammdaten'!A308,1,11),tab_Produktplan[],2,FALSE))</f>
        <v/>
      </c>
      <c r="I354" s="25" t="str">
        <f>IF('Produktplan Stammdaten'!C308="","",'Produktplan Stammdaten'!C308)</f>
        <v>x</v>
      </c>
    </row>
    <row r="355" spans="1:9" ht="25.5" x14ac:dyDescent="0.2">
      <c r="A355" s="17" t="str">
        <f>IF('Produktplan Stammdaten'!A309="","",MID('Produktplan Stammdaten'!A309,1,2))</f>
        <v>31</v>
      </c>
      <c r="B355" s="17" t="str">
        <f>VLOOKUP(tab_getrennt[[#This Row],[Bereichsziffer]],tab_Produktplan[],2,FALSE)</f>
        <v>Soziale Hilfen</v>
      </c>
      <c r="C355" s="17" t="str">
        <f>IF(LEN('Produktplan Stammdaten'!A309)&lt;3,"",MID('Produktplan Stammdaten'!A309,1,5))</f>
        <v>31.60</v>
      </c>
      <c r="D355" s="17" t="str">
        <f>IF(tab_getrennt[[#This Row],[Gruppenziffer]]="","",VLOOKUP(tab_getrennt[[#This Row],[Gruppenziffer]],tab_Produktplan[],2,FALSE))</f>
        <v>Sonstige Förderung von Trägern der Wohlfahrtspflege</v>
      </c>
      <c r="E355" s="17" t="str">
        <f>IF(LEN('Produktplan Stammdaten'!A309)&lt;8,"",MID('Produktplan Stammdaten'!A309,1,8))</f>
        <v/>
      </c>
      <c r="F355" s="17" t="str">
        <f>IF(tab_getrennt[[#This Row],[Produktziffer]]="","",VLOOKUP(tab_getrennt[[#This Row],[Produktziffer]],tab_Produktplan[],2,FALSE))</f>
        <v/>
      </c>
      <c r="G355" s="17" t="str">
        <f>IF(LEN('Produktplan Stammdaten'!A309)&lt;9,"",MID('Produktplan Stammdaten'!A309,1,11))</f>
        <v/>
      </c>
      <c r="H355" s="17" t="str">
        <f>IF(tab_getrennt[[#This Row],[Unterproduktziffer]]="","",VLOOKUP(MID('Produktplan Stammdaten'!A309,1,11),tab_Produktplan[],2,FALSE))</f>
        <v/>
      </c>
      <c r="I355" s="25" t="str">
        <f>IF('Produktplan Stammdaten'!C309="","",'Produktplan Stammdaten'!C309)</f>
        <v>x</v>
      </c>
    </row>
    <row r="356" spans="1:9" x14ac:dyDescent="0.2">
      <c r="A356" s="17" t="str">
        <f>IF('Produktplan Stammdaten'!A310="","",MID('Produktplan Stammdaten'!A310,1,2))</f>
        <v>31</v>
      </c>
      <c r="B356" s="17" t="str">
        <f>VLOOKUP(tab_getrennt[[#This Row],[Bereichsziffer]],tab_Produktplan[],2,FALSE)</f>
        <v>Soziale Hilfen</v>
      </c>
      <c r="C356" s="17" t="str">
        <f>IF(LEN('Produktplan Stammdaten'!A310)&lt;3,"",MID('Produktplan Stammdaten'!A310,1,5))</f>
        <v>31.70</v>
      </c>
      <c r="D356" s="17" t="str">
        <f>IF(tab_getrennt[[#This Row],[Gruppenziffer]]="","",VLOOKUP(tab_getrennt[[#This Row],[Gruppenziffer]],tab_Produktplan[],2,FALSE))</f>
        <v>Betreuungsleistungen</v>
      </c>
      <c r="E356" s="17" t="str">
        <f>IF(LEN('Produktplan Stammdaten'!A310)&lt;8,"",MID('Produktplan Stammdaten'!A310,1,8))</f>
        <v/>
      </c>
      <c r="F356" s="17" t="str">
        <f>IF(tab_getrennt[[#This Row],[Produktziffer]]="","",VLOOKUP(tab_getrennt[[#This Row],[Produktziffer]],tab_Produktplan[],2,FALSE))</f>
        <v/>
      </c>
      <c r="G356" s="17" t="str">
        <f>IF(LEN('Produktplan Stammdaten'!A310)&lt;9,"",MID('Produktplan Stammdaten'!A310,1,11))</f>
        <v/>
      </c>
      <c r="H356" s="17" t="str">
        <f>IF(tab_getrennt[[#This Row],[Unterproduktziffer]]="","",VLOOKUP(MID('Produktplan Stammdaten'!A310,1,11),tab_Produktplan[],2,FALSE))</f>
        <v/>
      </c>
      <c r="I356" s="25" t="str">
        <f>IF('Produktplan Stammdaten'!C310="","",'Produktplan Stammdaten'!C310)</f>
        <v>x</v>
      </c>
    </row>
    <row r="357" spans="1:9" x14ac:dyDescent="0.2">
      <c r="A357" s="17" t="str">
        <f>IF('Produktplan Stammdaten'!A311="","",MID('Produktplan Stammdaten'!A311,1,2))</f>
        <v>31</v>
      </c>
      <c r="B357" s="17" t="str">
        <f>VLOOKUP(tab_getrennt[[#This Row],[Bereichsziffer]],tab_Produktplan[],2,FALSE)</f>
        <v>Soziale Hilfen</v>
      </c>
      <c r="C357" s="17" t="str">
        <f>IF(LEN('Produktplan Stammdaten'!A311)&lt;3,"",MID('Produktplan Stammdaten'!A311,1,5))</f>
        <v>31.80</v>
      </c>
      <c r="D357" s="17" t="str">
        <f>IF(tab_getrennt[[#This Row],[Gruppenziffer]]="","",VLOOKUP(tab_getrennt[[#This Row],[Gruppenziffer]],tab_Produktplan[],2,FALSE))</f>
        <v>Sonstige soziale Hilfen und Leistungen</v>
      </c>
      <c r="E357" s="17" t="str">
        <f>IF(LEN('Produktplan Stammdaten'!A311)&lt;8,"",MID('Produktplan Stammdaten'!A311,1,8))</f>
        <v/>
      </c>
      <c r="F357" s="17" t="str">
        <f>IF(tab_getrennt[[#This Row],[Produktziffer]]="","",VLOOKUP(tab_getrennt[[#This Row],[Produktziffer]],tab_Produktplan[],2,FALSE))</f>
        <v/>
      </c>
      <c r="G357" s="17" t="str">
        <f>IF(LEN('Produktplan Stammdaten'!A311)&lt;9,"",MID('Produktplan Stammdaten'!A311,1,11))</f>
        <v/>
      </c>
      <c r="H357" s="17" t="str">
        <f>IF(tab_getrennt[[#This Row],[Unterproduktziffer]]="","",VLOOKUP(MID('Produktplan Stammdaten'!A311,1,11),tab_Produktplan[],2,FALSE))</f>
        <v/>
      </c>
      <c r="I357" s="25" t="str">
        <f>IF('Produktplan Stammdaten'!C311="","",'Produktplan Stammdaten'!C311)</f>
        <v>x</v>
      </c>
    </row>
    <row r="358" spans="1:9" x14ac:dyDescent="0.2">
      <c r="A358" s="17" t="str">
        <f>IF('Produktplan Stammdaten'!A312="","",MID('Produktplan Stammdaten'!A312,1,2))</f>
        <v>31</v>
      </c>
      <c r="B358" s="17" t="str">
        <f>VLOOKUP(tab_getrennt[[#This Row],[Bereichsziffer]],tab_Produktplan[],2,FALSE)</f>
        <v>Soziale Hilfen</v>
      </c>
      <c r="C358" s="17" t="str">
        <f>IF(LEN('Produktplan Stammdaten'!A312)&lt;3,"",MID('Produktplan Stammdaten'!A312,1,5))</f>
        <v>31.80</v>
      </c>
      <c r="D358" s="17" t="str">
        <f>IF(tab_getrennt[[#This Row],[Gruppenziffer]]="","",VLOOKUP(tab_getrennt[[#This Row],[Gruppenziffer]],tab_Produktplan[],2,FALSE))</f>
        <v>Sonstige soziale Hilfen und Leistungen</v>
      </c>
      <c r="E358" s="17" t="str">
        <f>IF(LEN('Produktplan Stammdaten'!A312)&lt;8,"",MID('Produktplan Stammdaten'!A312,1,8))</f>
        <v>31.80.01</v>
      </c>
      <c r="F358" s="17" t="str">
        <f>IF(tab_getrennt[[#This Row],[Produktziffer]]="","",VLOOKUP(tab_getrennt[[#This Row],[Produktziffer]],tab_Produktplan[],2,FALSE))</f>
        <v>Gewährung von Wohngeld</v>
      </c>
      <c r="G358" s="17" t="str">
        <f>IF(LEN('Produktplan Stammdaten'!A312)&lt;9,"",MID('Produktplan Stammdaten'!A312,1,11))</f>
        <v/>
      </c>
      <c r="H358" s="17" t="str">
        <f>IF(tab_getrennt[[#This Row],[Unterproduktziffer]]="","",VLOOKUP(MID('Produktplan Stammdaten'!A312,1,11),tab_Produktplan[],2,FALSE))</f>
        <v/>
      </c>
      <c r="I358" s="25" t="str">
        <f>IF('Produktplan Stammdaten'!C312="","",'Produktplan Stammdaten'!C312)</f>
        <v>x</v>
      </c>
    </row>
    <row r="359" spans="1:9" ht="25.5" x14ac:dyDescent="0.2">
      <c r="A359" s="17" t="str">
        <f>IF('Produktplan Stammdaten'!A313="","",MID('Produktplan Stammdaten'!A313,1,2))</f>
        <v>31</v>
      </c>
      <c r="B359" s="17" t="str">
        <f>VLOOKUP(tab_getrennt[[#This Row],[Bereichsziffer]],tab_Produktplan[],2,FALSE)</f>
        <v>Soziale Hilfen</v>
      </c>
      <c r="C359" s="17" t="str">
        <f>IF(LEN('Produktplan Stammdaten'!A313)&lt;3,"",MID('Produktplan Stammdaten'!A313,1,5))</f>
        <v>31.80</v>
      </c>
      <c r="D359" s="17" t="str">
        <f>IF(tab_getrennt[[#This Row],[Gruppenziffer]]="","",VLOOKUP(tab_getrennt[[#This Row],[Gruppenziffer]],tab_Produktplan[],2,FALSE))</f>
        <v>Sonstige soziale Hilfen und Leistungen</v>
      </c>
      <c r="E359" s="17" t="str">
        <f>IF(LEN('Produktplan Stammdaten'!A313)&lt;8,"",MID('Produktplan Stammdaten'!A313,1,8))</f>
        <v>31.80.02</v>
      </c>
      <c r="F359" s="17" t="str">
        <f>IF(tab_getrennt[[#This Row],[Produktziffer]]="","",VLOOKUP(tab_getrennt[[#This Row],[Produktziffer]],tab_Produktplan[],2,FALSE))</f>
        <v>Soziale Vergünstigungen und Sozialpässe</v>
      </c>
      <c r="G359" s="17" t="str">
        <f>IF(LEN('Produktplan Stammdaten'!A313)&lt;9,"",MID('Produktplan Stammdaten'!A313,1,11))</f>
        <v/>
      </c>
      <c r="H359" s="17" t="str">
        <f>IF(tab_getrennt[[#This Row],[Unterproduktziffer]]="","",VLOOKUP(MID('Produktplan Stammdaten'!A313,1,11),tab_Produktplan[],2,FALSE))</f>
        <v/>
      </c>
      <c r="I359" s="25" t="str">
        <f>IF('Produktplan Stammdaten'!C313="","",'Produktplan Stammdaten'!C313)</f>
        <v>x</v>
      </c>
    </row>
    <row r="360" spans="1:9" ht="25.5" x14ac:dyDescent="0.2">
      <c r="A360" s="17" t="str">
        <f>IF('Produktplan Stammdaten'!A314="","",MID('Produktplan Stammdaten'!A314,1,2))</f>
        <v>31</v>
      </c>
      <c r="B360" s="17" t="str">
        <f>VLOOKUP(tab_getrennt[[#This Row],[Bereichsziffer]],tab_Produktplan[],2,FALSE)</f>
        <v>Soziale Hilfen</v>
      </c>
      <c r="C360" s="17" t="str">
        <f>IF(LEN('Produktplan Stammdaten'!A314)&lt;3,"",MID('Produktplan Stammdaten'!A314,1,5))</f>
        <v>31.80</v>
      </c>
      <c r="D360" s="17" t="str">
        <f>IF(tab_getrennt[[#This Row],[Gruppenziffer]]="","",VLOOKUP(tab_getrennt[[#This Row],[Gruppenziffer]],tab_Produktplan[],2,FALSE))</f>
        <v>Sonstige soziale Hilfen und Leistungen</v>
      </c>
      <c r="E360" s="17" t="str">
        <f>IF(LEN('Produktplan Stammdaten'!A314)&lt;8,"",MID('Produktplan Stammdaten'!A314,1,8))</f>
        <v>31.80.03</v>
      </c>
      <c r="F360" s="17" t="str">
        <f>IF(tab_getrennt[[#This Row],[Produktziffer]]="","",VLOOKUP(tab_getrennt[[#This Row],[Produktziffer]],tab_Produktplan[],2,FALSE))</f>
        <v>Schuldenregulierung im Rahmen der Insolvenzordnung (Verbraucherinsolvenz)</v>
      </c>
      <c r="G360" s="17" t="str">
        <f>IF(LEN('Produktplan Stammdaten'!A314)&lt;9,"",MID('Produktplan Stammdaten'!A314,1,11))</f>
        <v/>
      </c>
      <c r="H360" s="17" t="str">
        <f>IF(tab_getrennt[[#This Row],[Unterproduktziffer]]="","",VLOOKUP(MID('Produktplan Stammdaten'!A314,1,11),tab_Produktplan[],2,FALSE))</f>
        <v/>
      </c>
      <c r="I360" s="25" t="str">
        <f>IF('Produktplan Stammdaten'!C314="","",'Produktplan Stammdaten'!C314)</f>
        <v>x</v>
      </c>
    </row>
    <row r="361" spans="1:9" x14ac:dyDescent="0.2">
      <c r="A361" s="17" t="str">
        <f>IF('Produktplan Stammdaten'!A315="","",MID('Produktplan Stammdaten'!A315,1,2))</f>
        <v>31</v>
      </c>
      <c r="B361" s="17" t="str">
        <f>VLOOKUP(tab_getrennt[[#This Row],[Bereichsziffer]],tab_Produktplan[],2,FALSE)</f>
        <v>Soziale Hilfen</v>
      </c>
      <c r="C361" s="17" t="str">
        <f>IF(LEN('Produktplan Stammdaten'!A315)&lt;3,"",MID('Produktplan Stammdaten'!A315,1,5))</f>
        <v>31.80</v>
      </c>
      <c r="D361" s="17" t="str">
        <f>IF(tab_getrennt[[#This Row],[Gruppenziffer]]="","",VLOOKUP(tab_getrennt[[#This Row],[Gruppenziffer]],tab_Produktplan[],2,FALSE))</f>
        <v>Sonstige soziale Hilfen und Leistungen</v>
      </c>
      <c r="E361" s="17" t="str">
        <f>IF(LEN('Produktplan Stammdaten'!A315)&lt;8,"",MID('Produktplan Stammdaten'!A315,1,8))</f>
        <v>31.80.04</v>
      </c>
      <c r="F361" s="17" t="str">
        <f>IF(tab_getrennt[[#This Row],[Produktziffer]]="","",VLOOKUP(tab_getrennt[[#This Row],[Produktziffer]],tab_Produktplan[],2,FALSE))</f>
        <v>Hilfen zur Unterhaltssicherung</v>
      </c>
      <c r="G361" s="17" t="str">
        <f>IF(LEN('Produktplan Stammdaten'!A315)&lt;9,"",MID('Produktplan Stammdaten'!A315,1,11))</f>
        <v/>
      </c>
      <c r="H361" s="17" t="str">
        <f>IF(tab_getrennt[[#This Row],[Unterproduktziffer]]="","",VLOOKUP(MID('Produktplan Stammdaten'!A315,1,11),tab_Produktplan[],2,FALSE))</f>
        <v/>
      </c>
      <c r="I361" s="25" t="str">
        <f>IF('Produktplan Stammdaten'!C315="","",'Produktplan Stammdaten'!C315)</f>
        <v>x</v>
      </c>
    </row>
    <row r="362" spans="1:9" x14ac:dyDescent="0.2">
      <c r="A362" s="17" t="str">
        <f>IF('Produktplan Stammdaten'!A316="","",MID('Produktplan Stammdaten'!A316,1,2))</f>
        <v>31</v>
      </c>
      <c r="B362" s="17" t="str">
        <f>VLOOKUP(tab_getrennt[[#This Row],[Bereichsziffer]],tab_Produktplan[],2,FALSE)</f>
        <v>Soziale Hilfen</v>
      </c>
      <c r="C362" s="17" t="str">
        <f>IF(LEN('Produktplan Stammdaten'!A316)&lt;3,"",MID('Produktplan Stammdaten'!A316,1,5))</f>
        <v>31.80</v>
      </c>
      <c r="D362" s="17" t="str">
        <f>IF(tab_getrennt[[#This Row],[Gruppenziffer]]="","",VLOOKUP(tab_getrennt[[#This Row],[Gruppenziffer]],tab_Produktplan[],2,FALSE))</f>
        <v>Sonstige soziale Hilfen und Leistungen</v>
      </c>
      <c r="E362" s="17" t="str">
        <f>IF(LEN('Produktplan Stammdaten'!A316)&lt;8,"",MID('Produktplan Stammdaten'!A316,1,8))</f>
        <v>31.80.05</v>
      </c>
      <c r="F362" s="17" t="str">
        <f>IF(tab_getrennt[[#This Row],[Produktziffer]]="","",VLOOKUP(tab_getrennt[[#This Row],[Produktziffer]],tab_Produktplan[],2,FALSE))</f>
        <v>Leistungen nach BAföG und AFBG</v>
      </c>
      <c r="G362" s="17" t="str">
        <f>IF(LEN('Produktplan Stammdaten'!A316)&lt;9,"",MID('Produktplan Stammdaten'!A316,1,11))</f>
        <v/>
      </c>
      <c r="H362" s="17" t="str">
        <f>IF(tab_getrennt[[#This Row],[Unterproduktziffer]]="","",VLOOKUP(MID('Produktplan Stammdaten'!A316,1,11),tab_Produktplan[],2,FALSE))</f>
        <v/>
      </c>
      <c r="I362" s="25" t="str">
        <f>IF('Produktplan Stammdaten'!C316="","",'Produktplan Stammdaten'!C316)</f>
        <v>x</v>
      </c>
    </row>
    <row r="363" spans="1:9" ht="25.5" x14ac:dyDescent="0.2">
      <c r="A363" s="17" t="str">
        <f>IF('Produktplan Stammdaten'!A317="","",MID('Produktplan Stammdaten'!A317,1,2))</f>
        <v>31</v>
      </c>
      <c r="B363" s="17" t="str">
        <f>VLOOKUP(tab_getrennt[[#This Row],[Bereichsziffer]],tab_Produktplan[],2,FALSE)</f>
        <v>Soziale Hilfen</v>
      </c>
      <c r="C363" s="17" t="str">
        <f>IF(LEN('Produktplan Stammdaten'!A317)&lt;3,"",MID('Produktplan Stammdaten'!A317,1,5))</f>
        <v>31.80</v>
      </c>
      <c r="D363" s="17" t="str">
        <f>IF(tab_getrennt[[#This Row],[Gruppenziffer]]="","",VLOOKUP(tab_getrennt[[#This Row],[Gruppenziffer]],tab_Produktplan[],2,FALSE))</f>
        <v>Sonstige soziale Hilfen und Leistungen</v>
      </c>
      <c r="E363" s="17" t="str">
        <f>IF(LEN('Produktplan Stammdaten'!A317)&lt;8,"",MID('Produktplan Stammdaten'!A317,1,8))</f>
        <v>31.80.06</v>
      </c>
      <c r="F363" s="17" t="str">
        <f>IF(tab_getrennt[[#This Row],[Produktziffer]]="","",VLOOKUP(tab_getrennt[[#This Row],[Produktziffer]],tab_Produktplan[],2,FALSE))</f>
        <v>Leistungen im Rahmen der allgemeinen Daseinsvorsorge</v>
      </c>
      <c r="G363" s="17" t="str">
        <f>IF(LEN('Produktplan Stammdaten'!A317)&lt;9,"",MID('Produktplan Stammdaten'!A317,1,11))</f>
        <v/>
      </c>
      <c r="H363" s="17" t="str">
        <f>IF(tab_getrennt[[#This Row],[Unterproduktziffer]]="","",VLOOKUP(MID('Produktplan Stammdaten'!A317,1,11),tab_Produktplan[],2,FALSE))</f>
        <v/>
      </c>
      <c r="I363" s="25" t="str">
        <f>IF('Produktplan Stammdaten'!C317="","",'Produktplan Stammdaten'!C317)</f>
        <v>x</v>
      </c>
    </row>
    <row r="364" spans="1:9" x14ac:dyDescent="0.2">
      <c r="A364" s="17" t="str">
        <f>IF('Produktplan Stammdaten'!A318="","",MID('Produktplan Stammdaten'!A318,1,2))</f>
        <v>31</v>
      </c>
      <c r="B364" s="17" t="str">
        <f>VLOOKUP(tab_getrennt[[#This Row],[Bereichsziffer]],tab_Produktplan[],2,FALSE)</f>
        <v>Soziale Hilfen</v>
      </c>
      <c r="C364" s="17" t="str">
        <f>IF(LEN('Produktplan Stammdaten'!A318)&lt;3,"",MID('Produktplan Stammdaten'!A318,1,5))</f>
        <v>31.80</v>
      </c>
      <c r="D364" s="17" t="str">
        <f>IF(tab_getrennt[[#This Row],[Gruppenziffer]]="","",VLOOKUP(tab_getrennt[[#This Row],[Gruppenziffer]],tab_Produktplan[],2,FALSE))</f>
        <v>Sonstige soziale Hilfen und Leistungen</v>
      </c>
      <c r="E364" s="17" t="str">
        <f>IF(LEN('Produktplan Stammdaten'!A318)&lt;8,"",MID('Produktplan Stammdaten'!A318,1,8))</f>
        <v>31.80.07</v>
      </c>
      <c r="F364" s="17" t="str">
        <f>IF(tab_getrennt[[#This Row],[Produktziffer]]="","",VLOOKUP(tab_getrennt[[#This Row],[Produktziffer]],tab_Produktplan[],2,FALSE))</f>
        <v>Pflegestützpunkte nach § 92c SGB XI</v>
      </c>
      <c r="G364" s="17" t="str">
        <f>IF(LEN('Produktplan Stammdaten'!A318)&lt;9,"",MID('Produktplan Stammdaten'!A318,1,11))</f>
        <v/>
      </c>
      <c r="H364" s="17" t="str">
        <f>IF(tab_getrennt[[#This Row],[Unterproduktziffer]]="","",VLOOKUP(MID('Produktplan Stammdaten'!A318,1,11),tab_Produktplan[],2,FALSE))</f>
        <v/>
      </c>
      <c r="I364" s="25" t="str">
        <f>IF('Produktplan Stammdaten'!C318="","",'Produktplan Stammdaten'!C318)</f>
        <v>x</v>
      </c>
    </row>
    <row r="365" spans="1:9" ht="38.25" x14ac:dyDescent="0.2">
      <c r="A365" s="17" t="str">
        <f>IF('Produktplan Stammdaten'!A319="","",MID('Produktplan Stammdaten'!A319,1,2))</f>
        <v>31</v>
      </c>
      <c r="B365" s="17" t="str">
        <f>VLOOKUP(tab_getrennt[[#This Row],[Bereichsziffer]],tab_Produktplan[],2,FALSE)</f>
        <v>Soziale Hilfen</v>
      </c>
      <c r="C365" s="17" t="str">
        <f>IF(LEN('Produktplan Stammdaten'!A319)&lt;3,"",MID('Produktplan Stammdaten'!A319,1,5))</f>
        <v>31.80</v>
      </c>
      <c r="D365" s="17" t="str">
        <f>IF(tab_getrennt[[#This Row],[Gruppenziffer]]="","",VLOOKUP(tab_getrennt[[#This Row],[Gruppenziffer]],tab_Produktplan[],2,FALSE))</f>
        <v>Sonstige soziale Hilfen und Leistungen</v>
      </c>
      <c r="E365" s="17" t="str">
        <f>IF(LEN('Produktplan Stammdaten'!A319)&lt;8,"",MID('Produktplan Stammdaten'!A319,1,8))</f>
        <v>31.80.08</v>
      </c>
      <c r="F365" s="17" t="str">
        <f>IF(tab_getrennt[[#This Row],[Produktziffer]]="","",VLOOKUP(tab_getrennt[[#This Row],[Produktziffer]],tab_Produktplan[],2,FALSE))</f>
        <v>Beratung und Angebote für ältere Menschen (Senioren- und Altenarbeit) außerhalb SGB XII</v>
      </c>
      <c r="G365" s="17" t="str">
        <f>IF(LEN('Produktplan Stammdaten'!A319)&lt;9,"",MID('Produktplan Stammdaten'!A319,1,11))</f>
        <v/>
      </c>
      <c r="H365" s="17" t="str">
        <f>IF(tab_getrennt[[#This Row],[Unterproduktziffer]]="","",VLOOKUP(MID('Produktplan Stammdaten'!A319,1,11),tab_Produktplan[],2,FALSE))</f>
        <v/>
      </c>
      <c r="I365" s="25" t="str">
        <f>IF('Produktplan Stammdaten'!C319="","",'Produktplan Stammdaten'!C319)</f>
        <v>x</v>
      </c>
    </row>
    <row r="366" spans="1:9" ht="38.25" x14ac:dyDescent="0.2">
      <c r="A366" s="17" t="str">
        <f>IF('Produktplan Stammdaten'!A320="","",MID('Produktplan Stammdaten'!A320,1,2))</f>
        <v>31</v>
      </c>
      <c r="B366" s="17" t="str">
        <f>VLOOKUP(tab_getrennt[[#This Row],[Bereichsziffer]],tab_Produktplan[],2,FALSE)</f>
        <v>Soziale Hilfen</v>
      </c>
      <c r="C366" s="17" t="str">
        <f>IF(LEN('Produktplan Stammdaten'!A320)&lt;3,"",MID('Produktplan Stammdaten'!A320,1,5))</f>
        <v>31.80</v>
      </c>
      <c r="D366" s="17" t="str">
        <f>IF(tab_getrennt[[#This Row],[Gruppenziffer]]="","",VLOOKUP(tab_getrennt[[#This Row],[Gruppenziffer]],tab_Produktplan[],2,FALSE))</f>
        <v>Sonstige soziale Hilfen und Leistungen</v>
      </c>
      <c r="E366" s="17" t="str">
        <f>IF(LEN('Produktplan Stammdaten'!A320)&lt;8,"",MID('Produktplan Stammdaten'!A320,1,8))</f>
        <v>31.80.09</v>
      </c>
      <c r="F366" s="17" t="str">
        <f>IF(tab_getrennt[[#This Row],[Produktziffer]]="","",VLOOKUP(tab_getrennt[[#This Row],[Produktziffer]],tab_Produktplan[],2,FALSE))</f>
        <v>Flüchtlingssozialarbeit und Pflichtsprachangebote in der Vorläufigen Unterbringung</v>
      </c>
      <c r="G366" s="17" t="str">
        <f>IF(LEN('Produktplan Stammdaten'!A320)&lt;9,"",MID('Produktplan Stammdaten'!A320,1,11))</f>
        <v/>
      </c>
      <c r="H366" s="17" t="str">
        <f>IF(tab_getrennt[[#This Row],[Unterproduktziffer]]="","",VLOOKUP(MID('Produktplan Stammdaten'!A320,1,11),tab_Produktplan[],2,FALSE))</f>
        <v/>
      </c>
      <c r="I366" s="25" t="str">
        <f>IF('Produktplan Stammdaten'!C320="","",'Produktplan Stammdaten'!C320)</f>
        <v>x</v>
      </c>
    </row>
    <row r="367" spans="1:9" ht="51" x14ac:dyDescent="0.2">
      <c r="A367" s="17" t="str">
        <f>IF('Produktplan Stammdaten'!A321="","",MID('Produktplan Stammdaten'!A321,1,2))</f>
        <v>31</v>
      </c>
      <c r="B367" s="17" t="str">
        <f>VLOOKUP(tab_getrennt[[#This Row],[Bereichsziffer]],tab_Produktplan[],2,FALSE)</f>
        <v>Soziale Hilfen</v>
      </c>
      <c r="C367" s="17" t="str">
        <f>IF(LEN('Produktplan Stammdaten'!A321)&lt;3,"",MID('Produktplan Stammdaten'!A321,1,5))</f>
        <v>31.80</v>
      </c>
      <c r="D367" s="17" t="str">
        <f>IF(tab_getrennt[[#This Row],[Gruppenziffer]]="","",VLOOKUP(tab_getrennt[[#This Row],[Gruppenziffer]],tab_Produktplan[],2,FALSE))</f>
        <v>Sonstige soziale Hilfen und Leistungen</v>
      </c>
      <c r="E367" s="17" t="str">
        <f>IF(LEN('Produktplan Stammdaten'!A321)&lt;8,"",MID('Produktplan Stammdaten'!A321,1,8))</f>
        <v>31.80.10</v>
      </c>
      <c r="F367" s="17" t="str">
        <f>IF(tab_getrennt[[#This Row],[Produktziffer]]="","",VLOOKUP(tab_getrennt[[#This Row],[Produktziffer]],tab_Produktplan[],2,FALSE))</f>
        <v>Betreuung und Förderung der Integration von Flüchtlingen, Asylbewerber/-innen und Asylberechtigten einschl. Koordination dieser Aufgaben</v>
      </c>
      <c r="G367" s="17" t="str">
        <f>IF(LEN('Produktplan Stammdaten'!A321)&lt;9,"",MID('Produktplan Stammdaten'!A321,1,11))</f>
        <v/>
      </c>
      <c r="H367" s="17" t="str">
        <f>IF(tab_getrennt[[#This Row],[Unterproduktziffer]]="","",VLOOKUP(MID('Produktplan Stammdaten'!A321,1,11),tab_Produktplan[],2,FALSE))</f>
        <v/>
      </c>
      <c r="I367" s="25" t="str">
        <f>IF('Produktplan Stammdaten'!C321="","",'Produktplan Stammdaten'!C321)</f>
        <v>x</v>
      </c>
    </row>
    <row r="368" spans="1:9" ht="25.5" x14ac:dyDescent="0.2">
      <c r="A368" s="17" t="str">
        <f>IF('Produktplan Stammdaten'!A322="","",MID('Produktplan Stammdaten'!A322,1,2))</f>
        <v>31</v>
      </c>
      <c r="B368" s="17" t="str">
        <f>VLOOKUP(tab_getrennt[[#This Row],[Bereichsziffer]],tab_Produktplan[],2,FALSE)</f>
        <v>Soziale Hilfen</v>
      </c>
      <c r="C368" s="17" t="str">
        <f>IF(LEN('Produktplan Stammdaten'!A322)&lt;3,"",MID('Produktplan Stammdaten'!A322,1,5))</f>
        <v>31.90</v>
      </c>
      <c r="D368" s="17" t="str">
        <f>IF(tab_getrennt[[#This Row],[Gruppenziffer]]="","",VLOOKUP(tab_getrennt[[#This Row],[Gruppenziffer]],tab_Produktplan[],2,FALSE))</f>
        <v>Leistungen für Bildung und Teilhabe nach § 6b BKGG</v>
      </c>
      <c r="E368" s="17" t="str">
        <f>IF(LEN('Produktplan Stammdaten'!A322)&lt;8,"",MID('Produktplan Stammdaten'!A322,1,8))</f>
        <v/>
      </c>
      <c r="F368" s="17" t="str">
        <f>IF(tab_getrennt[[#This Row],[Produktziffer]]="","",VLOOKUP(tab_getrennt[[#This Row],[Produktziffer]],tab_Produktplan[],2,FALSE))</f>
        <v/>
      </c>
      <c r="G368" s="17" t="str">
        <f>IF(LEN('Produktplan Stammdaten'!A322)&lt;9,"",MID('Produktplan Stammdaten'!A322,1,11))</f>
        <v/>
      </c>
      <c r="H368" s="17" t="str">
        <f>IF(tab_getrennt[[#This Row],[Unterproduktziffer]]="","",VLOOKUP(MID('Produktplan Stammdaten'!A322,1,11),tab_Produktplan[],2,FALSE))</f>
        <v/>
      </c>
      <c r="I368" s="25" t="str">
        <f>IF('Produktplan Stammdaten'!C322="","",'Produktplan Stammdaten'!C322)</f>
        <v>x</v>
      </c>
    </row>
    <row r="369" spans="1:9" ht="25.5" x14ac:dyDescent="0.2">
      <c r="A369" s="17" t="str">
        <f>IF('Produktplan Stammdaten'!A323="","",MID('Produktplan Stammdaten'!A323,1,2))</f>
        <v>31</v>
      </c>
      <c r="B369" s="17" t="str">
        <f>VLOOKUP(tab_getrennt[[#This Row],[Bereichsziffer]],tab_Produktplan[],2,FALSE)</f>
        <v>Soziale Hilfen</v>
      </c>
      <c r="C369" s="17" t="str">
        <f>IF(LEN('Produktplan Stammdaten'!A323)&lt;3,"",MID('Produktplan Stammdaten'!A323,1,5))</f>
        <v>31.90</v>
      </c>
      <c r="D369" s="17" t="str">
        <f>IF(tab_getrennt[[#This Row],[Gruppenziffer]]="","",VLOOKUP(tab_getrennt[[#This Row],[Gruppenziffer]],tab_Produktplan[],2,FALSE))</f>
        <v>Leistungen für Bildung und Teilhabe nach § 6b BKGG</v>
      </c>
      <c r="E369" s="17" t="str">
        <f>IF(LEN('Produktplan Stammdaten'!A323)&lt;8,"",MID('Produktplan Stammdaten'!A323,1,8))</f>
        <v>31.90.01</v>
      </c>
      <c r="F369" s="17" t="str">
        <f>IF(tab_getrennt[[#This Row],[Produktziffer]]="","",VLOOKUP(tab_getrennt[[#This Row],[Produktziffer]],tab_Produktplan[],2,FALSE))</f>
        <v>Leistungen für Bildung und Teilhabe an Kinderzuschlagsempfänger</v>
      </c>
      <c r="G369" s="17" t="str">
        <f>IF(LEN('Produktplan Stammdaten'!A323)&lt;9,"",MID('Produktplan Stammdaten'!A323,1,11))</f>
        <v/>
      </c>
      <c r="H369" s="17" t="str">
        <f>IF(tab_getrennt[[#This Row],[Unterproduktziffer]]="","",VLOOKUP(MID('Produktplan Stammdaten'!A323,1,11),tab_Produktplan[],2,FALSE))</f>
        <v/>
      </c>
      <c r="I369" s="25" t="str">
        <f>IF('Produktplan Stammdaten'!C323="","",'Produktplan Stammdaten'!C323)</f>
        <v>x</v>
      </c>
    </row>
    <row r="370" spans="1:9" ht="25.5" x14ac:dyDescent="0.2">
      <c r="A370" s="17" t="str">
        <f>IF('Produktplan Stammdaten'!A324="","",MID('Produktplan Stammdaten'!A324,1,2))</f>
        <v>31</v>
      </c>
      <c r="B370" s="17" t="str">
        <f>VLOOKUP(tab_getrennt[[#This Row],[Bereichsziffer]],tab_Produktplan[],2,FALSE)</f>
        <v>Soziale Hilfen</v>
      </c>
      <c r="C370" s="17" t="str">
        <f>IF(LEN('Produktplan Stammdaten'!A324)&lt;3,"",MID('Produktplan Stammdaten'!A324,1,5))</f>
        <v>31.90</v>
      </c>
      <c r="D370" s="17" t="str">
        <f>IF(tab_getrennt[[#This Row],[Gruppenziffer]]="","",VLOOKUP(tab_getrennt[[#This Row],[Gruppenziffer]],tab_Produktplan[],2,FALSE))</f>
        <v>Leistungen für Bildung und Teilhabe nach § 6b BKGG</v>
      </c>
      <c r="E370" s="17" t="str">
        <f>IF(LEN('Produktplan Stammdaten'!A324)&lt;8,"",MID('Produktplan Stammdaten'!A324,1,8))</f>
        <v>31.90.02</v>
      </c>
      <c r="F370" s="17" t="str">
        <f>IF(tab_getrennt[[#This Row],[Produktziffer]]="","",VLOOKUP(tab_getrennt[[#This Row],[Produktziffer]],tab_Produktplan[],2,FALSE))</f>
        <v>Leistungen für Bildung und Teilhabe an Wohngeldempfänger</v>
      </c>
      <c r="G370" s="17" t="str">
        <f>IF(LEN('Produktplan Stammdaten'!A324)&lt;9,"",MID('Produktplan Stammdaten'!A324,1,11))</f>
        <v/>
      </c>
      <c r="H370" s="17" t="str">
        <f>IF(tab_getrennt[[#This Row],[Unterproduktziffer]]="","",VLOOKUP(MID('Produktplan Stammdaten'!A324,1,11),tab_Produktplan[],2,FALSE))</f>
        <v/>
      </c>
      <c r="I370" s="25" t="str">
        <f>IF('Produktplan Stammdaten'!C324="","",'Produktplan Stammdaten'!C324)</f>
        <v>x</v>
      </c>
    </row>
    <row r="371" spans="1:9" ht="25.5" x14ac:dyDescent="0.2">
      <c r="A371" s="17" t="str">
        <f>IF('Produktplan Stammdaten'!A325="","",MID('Produktplan Stammdaten'!A325,1,2))</f>
        <v>32</v>
      </c>
      <c r="B371" s="17" t="str">
        <f>VLOOKUP(tab_getrennt[[#This Row],[Bereichsziffer]],tab_Produktplan[],2,FALSE)</f>
        <v>Förderung der Teilhabe von Menschen mit Behinderungen</v>
      </c>
      <c r="C371" s="17" t="str">
        <f>IF(LEN('Produktplan Stammdaten'!A325)&lt;3,"",MID('Produktplan Stammdaten'!A325,1,5))</f>
        <v/>
      </c>
      <c r="D371" s="17" t="str">
        <f>IF(tab_getrennt[[#This Row],[Gruppenziffer]]="","",VLOOKUP(tab_getrennt[[#This Row],[Gruppenziffer]],tab_Produktplan[],2,FALSE))</f>
        <v/>
      </c>
      <c r="E371" s="17" t="str">
        <f>IF(LEN('Produktplan Stammdaten'!A325)&lt;8,"",MID('Produktplan Stammdaten'!A325,1,8))</f>
        <v/>
      </c>
      <c r="F371" s="17" t="str">
        <f>IF(tab_getrennt[[#This Row],[Produktziffer]]="","",VLOOKUP(tab_getrennt[[#This Row],[Produktziffer]],tab_Produktplan[],2,FALSE))</f>
        <v/>
      </c>
      <c r="G371" s="17" t="str">
        <f>IF(LEN('Produktplan Stammdaten'!A325)&lt;9,"",MID('Produktplan Stammdaten'!A325,1,11))</f>
        <v/>
      </c>
      <c r="H371" s="17" t="str">
        <f>IF(tab_getrennt[[#This Row],[Unterproduktziffer]]="","",VLOOKUP(MID('Produktplan Stammdaten'!A325,1,11),tab_Produktplan[],2,FALSE))</f>
        <v/>
      </c>
      <c r="I371" s="25" t="str">
        <f>IF('Produktplan Stammdaten'!C325="","",'Produktplan Stammdaten'!C325)</f>
        <v>x</v>
      </c>
    </row>
    <row r="372" spans="1:9" ht="25.5" x14ac:dyDescent="0.2">
      <c r="A372" s="17" t="str">
        <f>IF('Produktplan Stammdaten'!A326="","",MID('Produktplan Stammdaten'!A326,1,2))</f>
        <v>32</v>
      </c>
      <c r="B372" s="17" t="str">
        <f>VLOOKUP(tab_getrennt[[#This Row],[Bereichsziffer]],tab_Produktplan[],2,FALSE)</f>
        <v>Förderung der Teilhabe von Menschen mit Behinderungen</v>
      </c>
      <c r="C372" s="17" t="str">
        <f>IF(LEN('Produktplan Stammdaten'!A326)&lt;3,"",MID('Produktplan Stammdaten'!A326,1,5))</f>
        <v>32.10</v>
      </c>
      <c r="D372" s="17" t="str">
        <f>IF(tab_getrennt[[#This Row],[Gruppenziffer]]="","",VLOOKUP(tab_getrennt[[#This Row],[Gruppenziffer]],tab_Produktplan[],2,FALSE))</f>
        <v>Leistungen nach Teil 2 SGB IX - Eingliederungshilferecht</v>
      </c>
      <c r="E372" s="17" t="str">
        <f>IF(LEN('Produktplan Stammdaten'!A326)&lt;8,"",MID('Produktplan Stammdaten'!A326,1,8))</f>
        <v/>
      </c>
      <c r="F372" s="17" t="str">
        <f>IF(tab_getrennt[[#This Row],[Produktziffer]]="","",VLOOKUP(tab_getrennt[[#This Row],[Produktziffer]],tab_Produktplan[],2,FALSE))</f>
        <v/>
      </c>
      <c r="G372" s="17" t="str">
        <f>IF(LEN('Produktplan Stammdaten'!A326)&lt;9,"",MID('Produktplan Stammdaten'!A326,1,11))</f>
        <v/>
      </c>
      <c r="H372" s="17" t="str">
        <f>IF(tab_getrennt[[#This Row],[Unterproduktziffer]]="","",VLOOKUP(MID('Produktplan Stammdaten'!A326,1,11),tab_Produktplan[],2,FALSE))</f>
        <v/>
      </c>
      <c r="I372" s="25" t="str">
        <f>IF('Produktplan Stammdaten'!C326="","",'Produktplan Stammdaten'!C326)</f>
        <v>x</v>
      </c>
    </row>
    <row r="373" spans="1:9" ht="25.5" x14ac:dyDescent="0.2">
      <c r="A373" s="17" t="str">
        <f>IF('Produktplan Stammdaten'!A327="","",MID('Produktplan Stammdaten'!A327,1,2))</f>
        <v>32</v>
      </c>
      <c r="B373" s="17" t="str">
        <f>VLOOKUP(tab_getrennt[[#This Row],[Bereichsziffer]],tab_Produktplan[],2,FALSE)</f>
        <v>Förderung der Teilhabe von Menschen mit Behinderungen</v>
      </c>
      <c r="C373" s="17" t="str">
        <f>IF(LEN('Produktplan Stammdaten'!A327)&lt;3,"",MID('Produktplan Stammdaten'!A327,1,5))</f>
        <v>32.10</v>
      </c>
      <c r="D373" s="17" t="str">
        <f>IF(tab_getrennt[[#This Row],[Gruppenziffer]]="","",VLOOKUP(tab_getrennt[[#This Row],[Gruppenziffer]],tab_Produktplan[],2,FALSE))</f>
        <v>Leistungen nach Teil 2 SGB IX - Eingliederungshilferecht</v>
      </c>
      <c r="E373" s="17" t="str">
        <f>IF(LEN('Produktplan Stammdaten'!A327)&lt;8,"",MID('Produktplan Stammdaten'!A327,1,8))</f>
        <v>32.10.00</v>
      </c>
      <c r="F373" s="17" t="str">
        <f>IF(tab_getrennt[[#This Row],[Produktziffer]]="","",VLOOKUP(tab_getrennt[[#This Row],[Produktziffer]],tab_Produktplan[],2,FALSE))</f>
        <v>Erträge/Einnahmen sowie Erstattungen von/an andere(n) Träger(n)</v>
      </c>
      <c r="G373" s="17" t="str">
        <f>IF(LEN('Produktplan Stammdaten'!A327)&lt;9,"",MID('Produktplan Stammdaten'!A327,1,11))</f>
        <v/>
      </c>
      <c r="H373" s="17" t="str">
        <f>IF(tab_getrennt[[#This Row],[Unterproduktziffer]]="","",VLOOKUP(MID('Produktplan Stammdaten'!A327,1,11),tab_Produktplan[],2,FALSE))</f>
        <v/>
      </c>
      <c r="I373" s="25" t="str">
        <f>IF('Produktplan Stammdaten'!C327="","",'Produktplan Stammdaten'!C327)</f>
        <v>x</v>
      </c>
    </row>
    <row r="374" spans="1:9" ht="25.5" x14ac:dyDescent="0.2">
      <c r="A374" s="17" t="str">
        <f>IF('Produktplan Stammdaten'!A328="","",MID('Produktplan Stammdaten'!A328,1,2))</f>
        <v>32</v>
      </c>
      <c r="B374" s="17" t="str">
        <f>VLOOKUP(tab_getrennt[[#This Row],[Bereichsziffer]],tab_Produktplan[],2,FALSE)</f>
        <v>Förderung der Teilhabe von Menschen mit Behinderungen</v>
      </c>
      <c r="C374" s="17" t="str">
        <f>IF(LEN('Produktplan Stammdaten'!A328)&lt;3,"",MID('Produktplan Stammdaten'!A328,1,5))</f>
        <v>32.10</v>
      </c>
      <c r="D374" s="17" t="str">
        <f>IF(tab_getrennt[[#This Row],[Gruppenziffer]]="","",VLOOKUP(tab_getrennt[[#This Row],[Gruppenziffer]],tab_Produktplan[],2,FALSE))</f>
        <v>Leistungen nach Teil 2 SGB IX - Eingliederungshilferecht</v>
      </c>
      <c r="E374" s="17" t="str">
        <f>IF(LEN('Produktplan Stammdaten'!A328)&lt;8,"",MID('Produktplan Stammdaten'!A328,1,8))</f>
        <v>32.10.01</v>
      </c>
      <c r="F374" s="17" t="str">
        <f>IF(tab_getrennt[[#This Row],[Produktziffer]]="","",VLOOKUP(tab_getrennt[[#This Row],[Produktziffer]],tab_Produktplan[],2,FALSE))</f>
        <v>Medizinische Rehabilitation</v>
      </c>
      <c r="G374" s="17" t="str">
        <f>IF(LEN('Produktplan Stammdaten'!A328)&lt;9,"",MID('Produktplan Stammdaten'!A328,1,11))</f>
        <v/>
      </c>
      <c r="H374" s="17" t="str">
        <f>IF(tab_getrennt[[#This Row],[Unterproduktziffer]]="","",VLOOKUP(MID('Produktplan Stammdaten'!A328,1,11),tab_Produktplan[],2,FALSE))</f>
        <v/>
      </c>
      <c r="I374" s="25" t="str">
        <f>IF('Produktplan Stammdaten'!C328="","",'Produktplan Stammdaten'!C328)</f>
        <v>x</v>
      </c>
    </row>
    <row r="375" spans="1:9" ht="25.5" x14ac:dyDescent="0.2">
      <c r="A375" s="17" t="str">
        <f>IF('Produktplan Stammdaten'!A329="","",MID('Produktplan Stammdaten'!A329,1,2))</f>
        <v>32</v>
      </c>
      <c r="B375" s="17" t="str">
        <f>VLOOKUP(tab_getrennt[[#This Row],[Bereichsziffer]],tab_Produktplan[],2,FALSE)</f>
        <v>Förderung der Teilhabe von Menschen mit Behinderungen</v>
      </c>
      <c r="C375" s="17" t="str">
        <f>IF(LEN('Produktplan Stammdaten'!A329)&lt;3,"",MID('Produktplan Stammdaten'!A329,1,5))</f>
        <v>32.10</v>
      </c>
      <c r="D375" s="17" t="str">
        <f>IF(tab_getrennt[[#This Row],[Gruppenziffer]]="","",VLOOKUP(tab_getrennt[[#This Row],[Gruppenziffer]],tab_Produktplan[],2,FALSE))</f>
        <v>Leistungen nach Teil 2 SGB IX - Eingliederungshilferecht</v>
      </c>
      <c r="E375" s="17" t="str">
        <f>IF(LEN('Produktplan Stammdaten'!A329)&lt;8,"",MID('Produktplan Stammdaten'!A329,1,8))</f>
        <v>32.10.02</v>
      </c>
      <c r="F375" s="17" t="str">
        <f>IF(tab_getrennt[[#This Row],[Produktziffer]]="","",VLOOKUP(tab_getrennt[[#This Row],[Produktziffer]],tab_Produktplan[],2,FALSE))</f>
        <v>Teilhabe am Arbeitsleben</v>
      </c>
      <c r="G375" s="17" t="str">
        <f>IF(LEN('Produktplan Stammdaten'!A329)&lt;9,"",MID('Produktplan Stammdaten'!A329,1,11))</f>
        <v/>
      </c>
      <c r="H375" s="17" t="str">
        <f>IF(tab_getrennt[[#This Row],[Unterproduktziffer]]="","",VLOOKUP(MID('Produktplan Stammdaten'!A329,1,11),tab_Produktplan[],2,FALSE))</f>
        <v/>
      </c>
      <c r="I375" s="25" t="str">
        <f>IF('Produktplan Stammdaten'!C329="","",'Produktplan Stammdaten'!C329)</f>
        <v>x</v>
      </c>
    </row>
    <row r="376" spans="1:9" ht="25.5" x14ac:dyDescent="0.2">
      <c r="A376" s="17" t="str">
        <f>IF('Produktplan Stammdaten'!A330="","",MID('Produktplan Stammdaten'!A330,1,2))</f>
        <v>32</v>
      </c>
      <c r="B376" s="17" t="str">
        <f>VLOOKUP(tab_getrennt[[#This Row],[Bereichsziffer]],tab_Produktplan[],2,FALSE)</f>
        <v>Förderung der Teilhabe von Menschen mit Behinderungen</v>
      </c>
      <c r="C376" s="17" t="str">
        <f>IF(LEN('Produktplan Stammdaten'!A330)&lt;3,"",MID('Produktplan Stammdaten'!A330,1,5))</f>
        <v>32.10</v>
      </c>
      <c r="D376" s="17" t="str">
        <f>IF(tab_getrennt[[#This Row],[Gruppenziffer]]="","",VLOOKUP(tab_getrennt[[#This Row],[Gruppenziffer]],tab_Produktplan[],2,FALSE))</f>
        <v>Leistungen nach Teil 2 SGB IX - Eingliederungshilferecht</v>
      </c>
      <c r="E376" s="17" t="str">
        <f>IF(LEN('Produktplan Stammdaten'!A330)&lt;8,"",MID('Produktplan Stammdaten'!A330,1,8))</f>
        <v>32.10.03</v>
      </c>
      <c r="F376" s="17" t="str">
        <f>IF(tab_getrennt[[#This Row],[Produktziffer]]="","",VLOOKUP(tab_getrennt[[#This Row],[Produktziffer]],tab_Produktplan[],2,FALSE))</f>
        <v>Teilhabe an Bildung</v>
      </c>
      <c r="G376" s="17" t="str">
        <f>IF(LEN('Produktplan Stammdaten'!A330)&lt;9,"",MID('Produktplan Stammdaten'!A330,1,11))</f>
        <v/>
      </c>
      <c r="H376" s="17" t="str">
        <f>IF(tab_getrennt[[#This Row],[Unterproduktziffer]]="","",VLOOKUP(MID('Produktplan Stammdaten'!A330,1,11),tab_Produktplan[],2,FALSE))</f>
        <v/>
      </c>
      <c r="I376" s="25" t="str">
        <f>IF('Produktplan Stammdaten'!C330="","",'Produktplan Stammdaten'!C330)</f>
        <v>x</v>
      </c>
    </row>
    <row r="377" spans="1:9" ht="25.5" x14ac:dyDescent="0.2">
      <c r="A377" s="17" t="str">
        <f>IF('Produktplan Stammdaten'!A331="","",MID('Produktplan Stammdaten'!A331,1,2))</f>
        <v>32</v>
      </c>
      <c r="B377" s="17" t="str">
        <f>VLOOKUP(tab_getrennt[[#This Row],[Bereichsziffer]],tab_Produktplan[],2,FALSE)</f>
        <v>Förderung der Teilhabe von Menschen mit Behinderungen</v>
      </c>
      <c r="C377" s="17" t="str">
        <f>IF(LEN('Produktplan Stammdaten'!A331)&lt;3,"",MID('Produktplan Stammdaten'!A331,1,5))</f>
        <v>32.10</v>
      </c>
      <c r="D377" s="17" t="str">
        <f>IF(tab_getrennt[[#This Row],[Gruppenziffer]]="","",VLOOKUP(tab_getrennt[[#This Row],[Gruppenziffer]],tab_Produktplan[],2,FALSE))</f>
        <v>Leistungen nach Teil 2 SGB IX - Eingliederungshilferecht</v>
      </c>
      <c r="E377" s="17" t="str">
        <f>IF(LEN('Produktplan Stammdaten'!A331)&lt;8,"",MID('Produktplan Stammdaten'!A331,1,8))</f>
        <v>32.10.04</v>
      </c>
      <c r="F377" s="17" t="str">
        <f>IF(tab_getrennt[[#This Row],[Produktziffer]]="","",VLOOKUP(tab_getrennt[[#This Row],[Produktziffer]],tab_Produktplan[],2,FALSE))</f>
        <v>Soziale Teilhabe</v>
      </c>
      <c r="G377" s="17" t="str">
        <f>IF(LEN('Produktplan Stammdaten'!A331)&lt;9,"",MID('Produktplan Stammdaten'!A331,1,11))</f>
        <v/>
      </c>
      <c r="H377" s="17" t="str">
        <f>IF(tab_getrennt[[#This Row],[Unterproduktziffer]]="","",VLOOKUP(MID('Produktplan Stammdaten'!A331,1,11),tab_Produktplan[],2,FALSE))</f>
        <v/>
      </c>
      <c r="I377" s="25" t="str">
        <f>IF('Produktplan Stammdaten'!C331="","",'Produktplan Stammdaten'!C331)</f>
        <v>x</v>
      </c>
    </row>
    <row r="378" spans="1:9" ht="25.5" x14ac:dyDescent="0.2">
      <c r="A378" s="17" t="str">
        <f>IF('Produktplan Stammdaten'!A332="","",MID('Produktplan Stammdaten'!A332,1,2))</f>
        <v>32</v>
      </c>
      <c r="B378" s="17" t="str">
        <f>VLOOKUP(tab_getrennt[[#This Row],[Bereichsziffer]],tab_Produktplan[],2,FALSE)</f>
        <v>Förderung der Teilhabe von Menschen mit Behinderungen</v>
      </c>
      <c r="C378" s="17" t="str">
        <f>IF(LEN('Produktplan Stammdaten'!A332)&lt;3,"",MID('Produktplan Stammdaten'!A332,1,5))</f>
        <v>32.10</v>
      </c>
      <c r="D378" s="17" t="str">
        <f>IF(tab_getrennt[[#This Row],[Gruppenziffer]]="","",VLOOKUP(tab_getrennt[[#This Row],[Gruppenziffer]],tab_Produktplan[],2,FALSE))</f>
        <v>Leistungen nach Teil 2 SGB IX - Eingliederungshilferecht</v>
      </c>
      <c r="E378" s="17" t="str">
        <f>IF(LEN('Produktplan Stammdaten'!A332)&lt;8,"",MID('Produktplan Stammdaten'!A332,1,8))</f>
        <v>32.10.05</v>
      </c>
      <c r="F378" s="17" t="str">
        <f>IF(tab_getrennt[[#This Row],[Produktziffer]]="","",VLOOKUP(tab_getrennt[[#This Row],[Produktziffer]],tab_Produktplan[],2,FALSE))</f>
        <v>Eingliederungshilfe für Deutsche im Ausland</v>
      </c>
      <c r="G378" s="17" t="str">
        <f>IF(LEN('Produktplan Stammdaten'!A332)&lt;9,"",MID('Produktplan Stammdaten'!A332,1,11))</f>
        <v/>
      </c>
      <c r="H378" s="17" t="str">
        <f>IF(tab_getrennt[[#This Row],[Unterproduktziffer]]="","",VLOOKUP(MID('Produktplan Stammdaten'!A332,1,11),tab_Produktplan[],2,FALSE))</f>
        <v/>
      </c>
      <c r="I378" s="25" t="str">
        <f>IF('Produktplan Stammdaten'!C332="","",'Produktplan Stammdaten'!C332)</f>
        <v>x</v>
      </c>
    </row>
    <row r="379" spans="1:9" x14ac:dyDescent="0.2">
      <c r="A379" s="17" t="str">
        <f>IF('Produktplan Stammdaten'!A333="","",MID('Produktplan Stammdaten'!A333,1,2))</f>
        <v>36</v>
      </c>
      <c r="B379" s="17" t="str">
        <f>VLOOKUP(tab_getrennt[[#This Row],[Bereichsziffer]],tab_Produktplan[],2,FALSE)</f>
        <v>Kinder-, Jugend- und Familienhilfe</v>
      </c>
      <c r="C379" s="17" t="str">
        <f>IF(LEN('Produktplan Stammdaten'!A333)&lt;3,"",MID('Produktplan Stammdaten'!A333,1,5))</f>
        <v/>
      </c>
      <c r="D379" s="17" t="str">
        <f>IF(tab_getrennt[[#This Row],[Gruppenziffer]]="","",VLOOKUP(tab_getrennt[[#This Row],[Gruppenziffer]],tab_Produktplan[],2,FALSE))</f>
        <v/>
      </c>
      <c r="E379" s="17" t="str">
        <f>IF(LEN('Produktplan Stammdaten'!A333)&lt;8,"",MID('Produktplan Stammdaten'!A333,1,8))</f>
        <v/>
      </c>
      <c r="F379" s="17" t="str">
        <f>IF(tab_getrennt[[#This Row],[Produktziffer]]="","",VLOOKUP(tab_getrennt[[#This Row],[Produktziffer]],tab_Produktplan[],2,FALSE))</f>
        <v/>
      </c>
      <c r="G379" s="17" t="str">
        <f>IF(LEN('Produktplan Stammdaten'!A333)&lt;9,"",MID('Produktplan Stammdaten'!A333,1,11))</f>
        <v/>
      </c>
      <c r="H379" s="17" t="str">
        <f>IF(tab_getrennt[[#This Row],[Unterproduktziffer]]="","",VLOOKUP(MID('Produktplan Stammdaten'!A333,1,11),tab_Produktplan[],2,FALSE))</f>
        <v/>
      </c>
      <c r="I379" s="25" t="str">
        <f>IF('Produktplan Stammdaten'!C333="","",'Produktplan Stammdaten'!C333)</f>
        <v>x</v>
      </c>
    </row>
    <row r="380" spans="1:9" x14ac:dyDescent="0.2">
      <c r="A380" s="17" t="str">
        <f>IF('Produktplan Stammdaten'!A334="","",MID('Produktplan Stammdaten'!A334,1,2))</f>
        <v>36</v>
      </c>
      <c r="B380" s="17" t="str">
        <f>VLOOKUP(tab_getrennt[[#This Row],[Bereichsziffer]],tab_Produktplan[],2,FALSE)</f>
        <v>Kinder-, Jugend- und Familienhilfe</v>
      </c>
      <c r="C380" s="17" t="str">
        <f>IF(LEN('Produktplan Stammdaten'!A334)&lt;3,"",MID('Produktplan Stammdaten'!A334,1,5))</f>
        <v>36.20</v>
      </c>
      <c r="D380" s="17" t="str">
        <f>IF(tab_getrennt[[#This Row],[Gruppenziffer]]="","",VLOOKUP(tab_getrennt[[#This Row],[Gruppenziffer]],tab_Produktplan[],2,FALSE))</f>
        <v>Allgemeine Förderung junger Menschen</v>
      </c>
      <c r="E380" s="17" t="str">
        <f>IF(LEN('Produktplan Stammdaten'!A334)&lt;8,"",MID('Produktplan Stammdaten'!A334,1,8))</f>
        <v/>
      </c>
      <c r="F380" s="17" t="str">
        <f>IF(tab_getrennt[[#This Row],[Produktziffer]]="","",VLOOKUP(tab_getrennt[[#This Row],[Produktziffer]],tab_Produktplan[],2,FALSE))</f>
        <v/>
      </c>
      <c r="G380" s="17" t="str">
        <f>IF(LEN('Produktplan Stammdaten'!A334)&lt;9,"",MID('Produktplan Stammdaten'!A334,1,11))</f>
        <v/>
      </c>
      <c r="H380" s="17" t="str">
        <f>IF(tab_getrennt[[#This Row],[Unterproduktziffer]]="","",VLOOKUP(MID('Produktplan Stammdaten'!A334,1,11),tab_Produktplan[],2,FALSE))</f>
        <v/>
      </c>
      <c r="I380" s="25" t="str">
        <f>IF('Produktplan Stammdaten'!C334="","",'Produktplan Stammdaten'!C334)</f>
        <v>x</v>
      </c>
    </row>
    <row r="381" spans="1:9" x14ac:dyDescent="0.2">
      <c r="A381" s="17" t="str">
        <f>IF('Produktplan Stammdaten'!A335="","",MID('Produktplan Stammdaten'!A335,1,2))</f>
        <v>36</v>
      </c>
      <c r="B381" s="17" t="str">
        <f>VLOOKUP(tab_getrennt[[#This Row],[Bereichsziffer]],tab_Produktplan[],2,FALSE)</f>
        <v>Kinder-, Jugend- und Familienhilfe</v>
      </c>
      <c r="C381" s="17" t="str">
        <f>IF(LEN('Produktplan Stammdaten'!A335)&lt;3,"",MID('Produktplan Stammdaten'!A335,1,5))</f>
        <v>36.20</v>
      </c>
      <c r="D381" s="17" t="str">
        <f>IF(tab_getrennt[[#This Row],[Gruppenziffer]]="","",VLOOKUP(tab_getrennt[[#This Row],[Gruppenziffer]],tab_Produktplan[],2,FALSE))</f>
        <v>Allgemeine Förderung junger Menschen</v>
      </c>
      <c r="E381" s="17" t="str">
        <f>IF(LEN('Produktplan Stammdaten'!A335)&lt;8,"",MID('Produktplan Stammdaten'!A335,1,8))</f>
        <v>36.20.01</v>
      </c>
      <c r="F381" s="17" t="str">
        <f>IF(tab_getrennt[[#This Row],[Produktziffer]]="","",VLOOKUP(tab_getrennt[[#This Row],[Produktziffer]],tab_Produktplan[],2,FALSE))</f>
        <v>Kinder- und Jugendarbeit</v>
      </c>
      <c r="G381" s="17" t="str">
        <f>IF(LEN('Produktplan Stammdaten'!A335)&lt;9,"",MID('Produktplan Stammdaten'!A335,1,11))</f>
        <v/>
      </c>
      <c r="H381" s="17" t="str">
        <f>IF(tab_getrennt[[#This Row],[Unterproduktziffer]]="","",VLOOKUP(MID('Produktplan Stammdaten'!A335,1,11),tab_Produktplan[],2,FALSE))</f>
        <v/>
      </c>
      <c r="I381" s="25" t="str">
        <f>IF('Produktplan Stammdaten'!C335="","",'Produktplan Stammdaten'!C335)</f>
        <v>x</v>
      </c>
    </row>
    <row r="382" spans="1:9" ht="25.5" x14ac:dyDescent="0.2">
      <c r="A382" s="17" t="str">
        <f>IF('Produktplan Stammdaten'!A336="","",MID('Produktplan Stammdaten'!A336,1,2))</f>
        <v>36</v>
      </c>
      <c r="B382" s="17" t="str">
        <f>VLOOKUP(tab_getrennt[[#This Row],[Bereichsziffer]],tab_Produktplan[],2,FALSE)</f>
        <v>Kinder-, Jugend- und Familienhilfe</v>
      </c>
      <c r="C382" s="17" t="str">
        <f>IF(LEN('Produktplan Stammdaten'!A336)&lt;3,"",MID('Produktplan Stammdaten'!A336,1,5))</f>
        <v>36.20</v>
      </c>
      <c r="D382" s="17" t="str">
        <f>IF(tab_getrennt[[#This Row],[Gruppenziffer]]="","",VLOOKUP(tab_getrennt[[#This Row],[Gruppenziffer]],tab_Produktplan[],2,FALSE))</f>
        <v>Allgemeine Förderung junger Menschen</v>
      </c>
      <c r="E382" s="17" t="str">
        <f>IF(LEN('Produktplan Stammdaten'!A336)&lt;8,"",MID('Produktplan Stammdaten'!A336,1,8))</f>
        <v>36.20.02</v>
      </c>
      <c r="F382" s="17" t="str">
        <f>IF(tab_getrennt[[#This Row],[Produktziffer]]="","",VLOOKUP(tab_getrennt[[#This Row],[Produktziffer]],tab_Produktplan[],2,FALSE))</f>
        <v>Jugendsozialarbeit, Jugendsozialarbeit an Schulen im Rahmen SGB VIII</v>
      </c>
      <c r="G382" s="17" t="str">
        <f>IF(LEN('Produktplan Stammdaten'!A336)&lt;9,"",MID('Produktplan Stammdaten'!A336,1,11))</f>
        <v/>
      </c>
      <c r="H382" s="17" t="str">
        <f>IF(tab_getrennt[[#This Row],[Unterproduktziffer]]="","",VLOOKUP(MID('Produktplan Stammdaten'!A336,1,11),tab_Produktplan[],2,FALSE))</f>
        <v/>
      </c>
      <c r="I382" s="25" t="str">
        <f>IF('Produktplan Stammdaten'!C336="","",'Produktplan Stammdaten'!C336)</f>
        <v>x</v>
      </c>
    </row>
    <row r="383" spans="1:9" ht="25.5" x14ac:dyDescent="0.2">
      <c r="A383" s="17" t="str">
        <f>IF('Produktplan Stammdaten'!A337="","",MID('Produktplan Stammdaten'!A337,1,2))</f>
        <v>36</v>
      </c>
      <c r="B383" s="17" t="str">
        <f>VLOOKUP(tab_getrennt[[#This Row],[Bereichsziffer]],tab_Produktplan[],2,FALSE)</f>
        <v>Kinder-, Jugend- und Familienhilfe</v>
      </c>
      <c r="C383" s="17" t="str">
        <f>IF(LEN('Produktplan Stammdaten'!A337)&lt;3,"",MID('Produktplan Stammdaten'!A337,1,5))</f>
        <v>36.20</v>
      </c>
      <c r="D383" s="17" t="str">
        <f>IF(tab_getrennt[[#This Row],[Gruppenziffer]]="","",VLOOKUP(tab_getrennt[[#This Row],[Gruppenziffer]],tab_Produktplan[],2,FALSE))</f>
        <v>Allgemeine Förderung junger Menschen</v>
      </c>
      <c r="E383" s="17" t="str">
        <f>IF(LEN('Produktplan Stammdaten'!A337)&lt;8,"",MID('Produktplan Stammdaten'!A337,1,8))</f>
        <v>36.20.03</v>
      </c>
      <c r="F383" s="17" t="str">
        <f>IF(tab_getrennt[[#This Row],[Produktziffer]]="","",VLOOKUP(tab_getrennt[[#This Row],[Produktziffer]],tab_Produktplan[],2,FALSE))</f>
        <v>Beteiligung und Interessenvertretung von Kindern und Jugendlichen</v>
      </c>
      <c r="G383" s="17" t="str">
        <f>IF(LEN('Produktplan Stammdaten'!A337)&lt;9,"",MID('Produktplan Stammdaten'!A337,1,11))</f>
        <v/>
      </c>
      <c r="H383" s="17" t="str">
        <f>IF(tab_getrennt[[#This Row],[Unterproduktziffer]]="","",VLOOKUP(MID('Produktplan Stammdaten'!A337,1,11),tab_Produktplan[],2,FALSE))</f>
        <v/>
      </c>
      <c r="I383" s="25" t="str">
        <f>IF('Produktplan Stammdaten'!C337="","",'Produktplan Stammdaten'!C337)</f>
        <v>x</v>
      </c>
    </row>
    <row r="384" spans="1:9" x14ac:dyDescent="0.2">
      <c r="A384" s="17" t="str">
        <f>IF('Produktplan Stammdaten'!A338="","",MID('Produktplan Stammdaten'!A338,1,2))</f>
        <v>36</v>
      </c>
      <c r="B384" s="17" t="str">
        <f>VLOOKUP(tab_getrennt[[#This Row],[Bereichsziffer]],tab_Produktplan[],2,FALSE)</f>
        <v>Kinder-, Jugend- und Familienhilfe</v>
      </c>
      <c r="C384" s="17" t="str">
        <f>IF(LEN('Produktplan Stammdaten'!A338)&lt;3,"",MID('Produktplan Stammdaten'!A338,1,5))</f>
        <v>36.20</v>
      </c>
      <c r="D384" s="17" t="str">
        <f>IF(tab_getrennt[[#This Row],[Gruppenziffer]]="","",VLOOKUP(tab_getrennt[[#This Row],[Gruppenziffer]],tab_Produktplan[],2,FALSE))</f>
        <v>Allgemeine Förderung junger Menschen</v>
      </c>
      <c r="E384" s="17" t="str">
        <f>IF(LEN('Produktplan Stammdaten'!A338)&lt;8,"",MID('Produktplan Stammdaten'!A338,1,8))</f>
        <v>36.20.04</v>
      </c>
      <c r="F384" s="17" t="str">
        <f>IF(tab_getrennt[[#This Row],[Produktziffer]]="","",VLOOKUP(tab_getrennt[[#This Row],[Produktziffer]],tab_Produktplan[],2,FALSE))</f>
        <v>Einrichtungen der Jugendarbeit</v>
      </c>
      <c r="G384" s="17" t="str">
        <f>IF(LEN('Produktplan Stammdaten'!A338)&lt;9,"",MID('Produktplan Stammdaten'!A338,1,11))</f>
        <v/>
      </c>
      <c r="H384" s="17" t="str">
        <f>IF(tab_getrennt[[#This Row],[Unterproduktziffer]]="","",VLOOKUP(MID('Produktplan Stammdaten'!A338,1,11),tab_Produktplan[],2,FALSE))</f>
        <v/>
      </c>
      <c r="I384" s="25" t="str">
        <f>IF('Produktplan Stammdaten'!C338="","",'Produktplan Stammdaten'!C338)</f>
        <v>x</v>
      </c>
    </row>
    <row r="385" spans="1:9" ht="25.5" x14ac:dyDescent="0.2">
      <c r="A385" s="17" t="str">
        <f>IF('Produktplan Stammdaten'!A339="","",MID('Produktplan Stammdaten'!A339,1,2))</f>
        <v>36</v>
      </c>
      <c r="B385" s="17" t="str">
        <f>VLOOKUP(tab_getrennt[[#This Row],[Bereichsziffer]],tab_Produktplan[],2,FALSE)</f>
        <v>Kinder-, Jugend- und Familienhilfe</v>
      </c>
      <c r="C385" s="17" t="str">
        <f>IF(LEN('Produktplan Stammdaten'!A339)&lt;3,"",MID('Produktplan Stammdaten'!A339,1,5))</f>
        <v>36.30</v>
      </c>
      <c r="D385" s="17" t="str">
        <f>IF(tab_getrennt[[#This Row],[Gruppenziffer]]="","",VLOOKUP(tab_getrennt[[#This Row],[Gruppenziffer]],tab_Produktplan[],2,FALSE))</f>
        <v>Hilfen für junge Menschen und ihre Familien</v>
      </c>
      <c r="E385" s="17" t="str">
        <f>IF(LEN('Produktplan Stammdaten'!A339)&lt;8,"",MID('Produktplan Stammdaten'!A339,1,8))</f>
        <v/>
      </c>
      <c r="F385" s="17" t="str">
        <f>IF(tab_getrennt[[#This Row],[Produktziffer]]="","",VLOOKUP(tab_getrennt[[#This Row],[Produktziffer]],tab_Produktplan[],2,FALSE))</f>
        <v/>
      </c>
      <c r="G385" s="17" t="str">
        <f>IF(LEN('Produktplan Stammdaten'!A339)&lt;9,"",MID('Produktplan Stammdaten'!A339,1,11))</f>
        <v/>
      </c>
      <c r="H385" s="17" t="str">
        <f>IF(tab_getrennt[[#This Row],[Unterproduktziffer]]="","",VLOOKUP(MID('Produktplan Stammdaten'!A339,1,11),tab_Produktplan[],2,FALSE))</f>
        <v/>
      </c>
      <c r="I385" s="25" t="str">
        <f>IF('Produktplan Stammdaten'!C339="","",'Produktplan Stammdaten'!C339)</f>
        <v>x</v>
      </c>
    </row>
    <row r="386" spans="1:9" ht="38.25" x14ac:dyDescent="0.2">
      <c r="A386" s="17" t="str">
        <f>IF('Produktplan Stammdaten'!A340="","",MID('Produktplan Stammdaten'!A340,1,2))</f>
        <v>36</v>
      </c>
      <c r="B386" s="17" t="str">
        <f>VLOOKUP(tab_getrennt[[#This Row],[Bereichsziffer]],tab_Produktplan[],2,FALSE)</f>
        <v>Kinder-, Jugend- und Familienhilfe</v>
      </c>
      <c r="C386" s="17" t="str">
        <f>IF(LEN('Produktplan Stammdaten'!A340)&lt;3,"",MID('Produktplan Stammdaten'!A340,1,5))</f>
        <v>36.30</v>
      </c>
      <c r="D386" s="17" t="str">
        <f>IF(tab_getrennt[[#This Row],[Gruppenziffer]]="","",VLOOKUP(tab_getrennt[[#This Row],[Gruppenziffer]],tab_Produktplan[],2,FALSE))</f>
        <v>Hilfen für junge Menschen und ihre Familien</v>
      </c>
      <c r="E386" s="17" t="str">
        <f>IF(LEN('Produktplan Stammdaten'!A340)&lt;8,"",MID('Produktplan Stammdaten'!A340,1,8))</f>
        <v>36.30.01</v>
      </c>
      <c r="F386" s="17" t="str">
        <f>IF(tab_getrennt[[#This Row],[Produktziffer]]="","",VLOOKUP(tab_getrennt[[#This Row],[Produktziffer]],tab_Produktplan[],2,FALSE))</f>
        <v>Sozial- und Lebensberatung und Beratung vor Inanspruchnahme von Hilfe zur Erziehung</v>
      </c>
      <c r="G386" s="17" t="str">
        <f>IF(LEN('Produktplan Stammdaten'!A340)&lt;9,"",MID('Produktplan Stammdaten'!A340,1,11))</f>
        <v/>
      </c>
      <c r="H386" s="17" t="str">
        <f>IF(tab_getrennt[[#This Row],[Unterproduktziffer]]="","",VLOOKUP(MID('Produktplan Stammdaten'!A340,1,11),tab_Produktplan[],2,FALSE))</f>
        <v/>
      </c>
      <c r="I386" s="25" t="str">
        <f>IF('Produktplan Stammdaten'!C340="","",'Produktplan Stammdaten'!C340)</f>
        <v>x</v>
      </c>
    </row>
    <row r="387" spans="1:9" ht="38.25" x14ac:dyDescent="0.2">
      <c r="A387" s="17" t="str">
        <f>IF('Produktplan Stammdaten'!A341="","",MID('Produktplan Stammdaten'!A341,1,2))</f>
        <v>36</v>
      </c>
      <c r="B387" s="17" t="str">
        <f>VLOOKUP(tab_getrennt[[#This Row],[Bereichsziffer]],tab_Produktplan[],2,FALSE)</f>
        <v>Kinder-, Jugend- und Familienhilfe</v>
      </c>
      <c r="C387" s="17" t="str">
        <f>IF(LEN('Produktplan Stammdaten'!A341)&lt;3,"",MID('Produktplan Stammdaten'!A341,1,5))</f>
        <v>36.30</v>
      </c>
      <c r="D387" s="17" t="str">
        <f>IF(tab_getrennt[[#This Row],[Gruppenziffer]]="","",VLOOKUP(tab_getrennt[[#This Row],[Gruppenziffer]],tab_Produktplan[],2,FALSE))</f>
        <v>Hilfen für junge Menschen und ihre Familien</v>
      </c>
      <c r="E387" s="17" t="str">
        <f>IF(LEN('Produktplan Stammdaten'!A341)&lt;8,"",MID('Produktplan Stammdaten'!A341,1,8))</f>
        <v>36.30.03</v>
      </c>
      <c r="F387" s="17" t="str">
        <f>IF(tab_getrennt[[#This Row],[Produktziffer]]="","",VLOOKUP(tab_getrennt[[#This Row],[Produktziffer]],tab_Produktplan[],2,FALSE))</f>
        <v>Individuelle Hilfen für junge Menschen und ihre Familien einschl. Krisenintervention</v>
      </c>
      <c r="G387" s="17" t="str">
        <f>IF(LEN('Produktplan Stammdaten'!A341)&lt;9,"",MID('Produktplan Stammdaten'!A341,1,11))</f>
        <v/>
      </c>
      <c r="H387" s="17" t="str">
        <f>IF(tab_getrennt[[#This Row],[Unterproduktziffer]]="","",VLOOKUP(MID('Produktplan Stammdaten'!A341,1,11),tab_Produktplan[],2,FALSE))</f>
        <v/>
      </c>
      <c r="I387" s="25" t="str">
        <f>IF('Produktplan Stammdaten'!C341="","",'Produktplan Stammdaten'!C341)</f>
        <v>x</v>
      </c>
    </row>
    <row r="388" spans="1:9" ht="25.5" x14ac:dyDescent="0.2">
      <c r="A388" s="17" t="str">
        <f>IF('Produktplan Stammdaten'!A342="","",MID('Produktplan Stammdaten'!A342,1,2))</f>
        <v>36</v>
      </c>
      <c r="B388" s="17" t="str">
        <f>VLOOKUP(tab_getrennt[[#This Row],[Bereichsziffer]],tab_Produktplan[],2,FALSE)</f>
        <v>Kinder-, Jugend- und Familienhilfe</v>
      </c>
      <c r="C388" s="17" t="str">
        <f>IF(LEN('Produktplan Stammdaten'!A342)&lt;3,"",MID('Produktplan Stammdaten'!A342,1,5))</f>
        <v>36.30</v>
      </c>
      <c r="D388" s="17" t="str">
        <f>IF(tab_getrennt[[#This Row],[Gruppenziffer]]="","",VLOOKUP(tab_getrennt[[#This Row],[Gruppenziffer]],tab_Produktplan[],2,FALSE))</f>
        <v>Hilfen für junge Menschen und ihre Familien</v>
      </c>
      <c r="E388" s="17" t="str">
        <f>IF(LEN('Produktplan Stammdaten'!A342)&lt;8,"",MID('Produktplan Stammdaten'!A342,1,8))</f>
        <v>36.30.04</v>
      </c>
      <c r="F388" s="17" t="str">
        <f>IF(tab_getrennt[[#This Row],[Produktziffer]]="","",VLOOKUP(tab_getrennt[[#This Row],[Produktziffer]],tab_Produktplan[],2,FALSE))</f>
        <v>Mitwirkung in gerichtlichen Verfahren</v>
      </c>
      <c r="G388" s="17" t="str">
        <f>IF(LEN('Produktplan Stammdaten'!A342)&lt;9,"",MID('Produktplan Stammdaten'!A342,1,11))</f>
        <v/>
      </c>
      <c r="H388" s="17" t="str">
        <f>IF(tab_getrennt[[#This Row],[Unterproduktziffer]]="","",VLOOKUP(MID('Produktplan Stammdaten'!A342,1,11),tab_Produktplan[],2,FALSE))</f>
        <v/>
      </c>
      <c r="I388" s="25" t="str">
        <f>IF('Produktplan Stammdaten'!C342="","",'Produktplan Stammdaten'!C342)</f>
        <v>x</v>
      </c>
    </row>
    <row r="389" spans="1:9" ht="25.5" x14ac:dyDescent="0.2">
      <c r="A389" s="17" t="str">
        <f>IF('Produktplan Stammdaten'!A343="","",MID('Produktplan Stammdaten'!A343,1,2))</f>
        <v>36</v>
      </c>
      <c r="B389" s="17" t="str">
        <f>VLOOKUP(tab_getrennt[[#This Row],[Bereichsziffer]],tab_Produktplan[],2,FALSE)</f>
        <v>Kinder-, Jugend- und Familienhilfe</v>
      </c>
      <c r="C389" s="17" t="str">
        <f>IF(LEN('Produktplan Stammdaten'!A343)&lt;3,"",MID('Produktplan Stammdaten'!A343,1,5))</f>
        <v>36.30</v>
      </c>
      <c r="D389" s="17" t="str">
        <f>IF(tab_getrennt[[#This Row],[Gruppenziffer]]="","",VLOOKUP(tab_getrennt[[#This Row],[Gruppenziffer]],tab_Produktplan[],2,FALSE))</f>
        <v>Hilfen für junge Menschen und ihre Familien</v>
      </c>
      <c r="E389" s="17" t="str">
        <f>IF(LEN('Produktplan Stammdaten'!A343)&lt;8,"",MID('Produktplan Stammdaten'!A343,1,8))</f>
        <v>36.30.05</v>
      </c>
      <c r="F389" s="17" t="str">
        <f>IF(tab_getrennt[[#This Row],[Produktziffer]]="","",VLOOKUP(tab_getrennt[[#This Row],[Produktziffer]],tab_Produktplan[],2,FALSE))</f>
        <v>Beistandschaft / Amtsvormundschaft</v>
      </c>
      <c r="G389" s="17" t="str">
        <f>IF(LEN('Produktplan Stammdaten'!A343)&lt;9,"",MID('Produktplan Stammdaten'!A343,1,11))</f>
        <v/>
      </c>
      <c r="H389" s="17" t="str">
        <f>IF(tab_getrennt[[#This Row],[Unterproduktziffer]]="","",VLOOKUP(MID('Produktplan Stammdaten'!A343,1,11),tab_Produktplan[],2,FALSE))</f>
        <v/>
      </c>
      <c r="I389" s="25" t="str">
        <f>IF('Produktplan Stammdaten'!C343="","",'Produktplan Stammdaten'!C343)</f>
        <v>x</v>
      </c>
    </row>
    <row r="390" spans="1:9" ht="25.5" x14ac:dyDescent="0.2">
      <c r="A390" s="17" t="str">
        <f>IF('Produktplan Stammdaten'!A344="","",MID('Produktplan Stammdaten'!A344,1,2))</f>
        <v>36</v>
      </c>
      <c r="B390" s="17" t="str">
        <f>VLOOKUP(tab_getrennt[[#This Row],[Bereichsziffer]],tab_Produktplan[],2,FALSE)</f>
        <v>Kinder-, Jugend- und Familienhilfe</v>
      </c>
      <c r="C390" s="17" t="str">
        <f>IF(LEN('Produktplan Stammdaten'!A344)&lt;3,"",MID('Produktplan Stammdaten'!A344,1,5))</f>
        <v>36.30</v>
      </c>
      <c r="D390" s="17" t="str">
        <f>IF(tab_getrennt[[#This Row],[Gruppenziffer]]="","",VLOOKUP(tab_getrennt[[#This Row],[Gruppenziffer]],tab_Produktplan[],2,FALSE))</f>
        <v>Hilfen für junge Menschen und ihre Familien</v>
      </c>
      <c r="E390" s="17" t="str">
        <f>IF(LEN('Produktplan Stammdaten'!A344)&lt;8,"",MID('Produktplan Stammdaten'!A344,1,8))</f>
        <v>36.30.06</v>
      </c>
      <c r="F390" s="17" t="str">
        <f>IF(tab_getrennt[[#This Row],[Produktziffer]]="","",VLOOKUP(tab_getrennt[[#This Row],[Produktziffer]],tab_Produktplan[],2,FALSE))</f>
        <v>Einrichtungen für Hilfen für junge Menschen und ihre Familien</v>
      </c>
      <c r="G390" s="17" t="str">
        <f>IF(LEN('Produktplan Stammdaten'!A344)&lt;9,"",MID('Produktplan Stammdaten'!A344,1,11))</f>
        <v/>
      </c>
      <c r="H390" s="17" t="str">
        <f>IF(tab_getrennt[[#This Row],[Unterproduktziffer]]="","",VLOOKUP(MID('Produktplan Stammdaten'!A344,1,11),tab_Produktplan[],2,FALSE))</f>
        <v/>
      </c>
      <c r="I390" s="25" t="str">
        <f>IF('Produktplan Stammdaten'!C344="","",'Produktplan Stammdaten'!C344)</f>
        <v>x</v>
      </c>
    </row>
    <row r="391" spans="1:9" ht="25.5" x14ac:dyDescent="0.2">
      <c r="A391" s="17" t="str">
        <f>IF('Produktplan Stammdaten'!A345="","",MID('Produktplan Stammdaten'!A345,1,2))</f>
        <v>36</v>
      </c>
      <c r="B391" s="17" t="str">
        <f>VLOOKUP(tab_getrennt[[#This Row],[Bereichsziffer]],tab_Produktplan[],2,FALSE)</f>
        <v>Kinder-, Jugend- und Familienhilfe</v>
      </c>
      <c r="C391" s="17" t="str">
        <f>IF(LEN('Produktplan Stammdaten'!A345)&lt;3,"",MID('Produktplan Stammdaten'!A345,1,5))</f>
        <v>36.50</v>
      </c>
      <c r="D391" s="17" t="str">
        <f>IF(tab_getrennt[[#This Row],[Gruppenziffer]]="","",VLOOKUP(tab_getrennt[[#This Row],[Gruppenziffer]],tab_Produktplan[],2,FALSE))</f>
        <v>Tageseinrichtungen für Kinder und Kindertagespflege</v>
      </c>
      <c r="E391" s="17" t="str">
        <f>IF(LEN('Produktplan Stammdaten'!A345)&lt;8,"",MID('Produktplan Stammdaten'!A345,1,8))</f>
        <v/>
      </c>
      <c r="F391" s="17" t="str">
        <f>IF(tab_getrennt[[#This Row],[Produktziffer]]="","",VLOOKUP(tab_getrennt[[#This Row],[Produktziffer]],tab_Produktplan[],2,FALSE))</f>
        <v/>
      </c>
      <c r="G391" s="17" t="str">
        <f>IF(LEN('Produktplan Stammdaten'!A345)&lt;9,"",MID('Produktplan Stammdaten'!A345,1,11))</f>
        <v/>
      </c>
      <c r="H391" s="17" t="str">
        <f>IF(tab_getrennt[[#This Row],[Unterproduktziffer]]="","",VLOOKUP(MID('Produktplan Stammdaten'!A345,1,11),tab_Produktplan[],2,FALSE))</f>
        <v/>
      </c>
      <c r="I391" s="25" t="str">
        <f>IF('Produktplan Stammdaten'!C345="","",'Produktplan Stammdaten'!C345)</f>
        <v>x</v>
      </c>
    </row>
    <row r="392" spans="1:9" ht="25.5" x14ac:dyDescent="0.2">
      <c r="A392" s="17" t="str">
        <f>IF('Produktplan Stammdaten'!A346="","",MID('Produktplan Stammdaten'!A346,1,2))</f>
        <v>36</v>
      </c>
      <c r="B392" s="17" t="str">
        <f>VLOOKUP(tab_getrennt[[#This Row],[Bereichsziffer]],tab_Produktplan[],2,FALSE)</f>
        <v>Kinder-, Jugend- und Familienhilfe</v>
      </c>
      <c r="C392" s="17" t="str">
        <f>IF(LEN('Produktplan Stammdaten'!A346)&lt;3,"",MID('Produktplan Stammdaten'!A346,1,5))</f>
        <v>36.50</v>
      </c>
      <c r="D392" s="17" t="str">
        <f>IF(tab_getrennt[[#This Row],[Gruppenziffer]]="","",VLOOKUP(tab_getrennt[[#This Row],[Gruppenziffer]],tab_Produktplan[],2,FALSE))</f>
        <v>Tageseinrichtungen für Kinder und Kindertagespflege</v>
      </c>
      <c r="E392" s="17" t="str">
        <f>IF(LEN('Produktplan Stammdaten'!A346)&lt;8,"",MID('Produktplan Stammdaten'!A346,1,8))</f>
        <v>36.50.01</v>
      </c>
      <c r="F392" s="17" t="str">
        <f>IF(tab_getrennt[[#This Row],[Produktziffer]]="","",VLOOKUP(tab_getrennt[[#This Row],[Produktziffer]],tab_Produktplan[],2,FALSE))</f>
        <v>Tageseinrichtungen für Kinder</v>
      </c>
      <c r="G392" s="17" t="str">
        <f>IF(LEN('Produktplan Stammdaten'!A346)&lt;9,"",MID('Produktplan Stammdaten'!A346,1,11))</f>
        <v/>
      </c>
      <c r="H392" s="17" t="str">
        <f>IF(tab_getrennt[[#This Row],[Unterproduktziffer]]="","",VLOOKUP(MID('Produktplan Stammdaten'!A346,1,11),tab_Produktplan[],2,FALSE))</f>
        <v/>
      </c>
      <c r="I392" s="25" t="str">
        <f>IF('Produktplan Stammdaten'!C346="","",'Produktplan Stammdaten'!C346)</f>
        <v>x</v>
      </c>
    </row>
    <row r="393" spans="1:9" ht="25.5" x14ac:dyDescent="0.2">
      <c r="A393" s="17" t="str">
        <f>IF('Produktplan Stammdaten'!A347="","",MID('Produktplan Stammdaten'!A347,1,2))</f>
        <v>36</v>
      </c>
      <c r="B393" s="17" t="str">
        <f>VLOOKUP(tab_getrennt[[#This Row],[Bereichsziffer]],tab_Produktplan[],2,FALSE)</f>
        <v>Kinder-, Jugend- und Familienhilfe</v>
      </c>
      <c r="C393" s="17" t="str">
        <f>IF(LEN('Produktplan Stammdaten'!A347)&lt;3,"",MID('Produktplan Stammdaten'!A347,1,5))</f>
        <v>36.50</v>
      </c>
      <c r="D393" s="17" t="str">
        <f>IF(tab_getrennt[[#This Row],[Gruppenziffer]]="","",VLOOKUP(tab_getrennt[[#This Row],[Gruppenziffer]],tab_Produktplan[],2,FALSE))</f>
        <v>Tageseinrichtungen für Kinder und Kindertagespflege</v>
      </c>
      <c r="E393" s="17" t="str">
        <f>IF(LEN('Produktplan Stammdaten'!A347)&lt;8,"",MID('Produktplan Stammdaten'!A347,1,8))</f>
        <v>36.50.02</v>
      </c>
      <c r="F393" s="17" t="str">
        <f>IF(tab_getrennt[[#This Row],[Produktziffer]]="","",VLOOKUP(tab_getrennt[[#This Row],[Produktziffer]],tab_Produktplan[],2,FALSE))</f>
        <v>Kindertagespflege</v>
      </c>
      <c r="G393" s="17" t="str">
        <f>IF(LEN('Produktplan Stammdaten'!A347)&lt;9,"",MID('Produktplan Stammdaten'!A347,1,11))</f>
        <v/>
      </c>
      <c r="H393" s="17" t="str">
        <f>IF(tab_getrennt[[#This Row],[Unterproduktziffer]]="","",VLOOKUP(MID('Produktplan Stammdaten'!A347,1,11),tab_Produktplan[],2,FALSE))</f>
        <v/>
      </c>
      <c r="I393" s="25" t="str">
        <f>IF('Produktplan Stammdaten'!C347="","",'Produktplan Stammdaten'!C347)</f>
        <v>x</v>
      </c>
    </row>
    <row r="394" spans="1:9" ht="51" x14ac:dyDescent="0.2">
      <c r="A394" s="17" t="str">
        <f>IF('Produktplan Stammdaten'!A348="","",MID('Produktplan Stammdaten'!A348,1,2))</f>
        <v>36</v>
      </c>
      <c r="B394" s="17" t="str">
        <f>VLOOKUP(tab_getrennt[[#This Row],[Bereichsziffer]],tab_Produktplan[],2,FALSE)</f>
        <v>Kinder-, Jugend- und Familienhilfe</v>
      </c>
      <c r="C394" s="17" t="str">
        <f>IF(LEN('Produktplan Stammdaten'!A348)&lt;3,"",MID('Produktplan Stammdaten'!A348,1,5))</f>
        <v>36.50</v>
      </c>
      <c r="D394" s="17" t="str">
        <f>IF(tab_getrennt[[#This Row],[Gruppenziffer]]="","",VLOOKUP(tab_getrennt[[#This Row],[Gruppenziffer]],tab_Produktplan[],2,FALSE))</f>
        <v>Tageseinrichtungen für Kinder und Kindertagespflege</v>
      </c>
      <c r="E394" s="17" t="str">
        <f>IF(LEN('Produktplan Stammdaten'!A348)&lt;8,"",MID('Produktplan Stammdaten'!A348,1,8))</f>
        <v>36.50.03</v>
      </c>
      <c r="F394" s="17" t="str">
        <f>IF(tab_getrennt[[#This Row],[Produktziffer]]="","",VLOOKUP(tab_getrennt[[#This Row],[Produktziffer]],tab_Produktplan[],2,FALSE))</f>
        <v>Finanzielle Förderung von Kindern in Tageseinrichtungen und in Kindertagespflege, Übernahme von Teilnahmebeiträgen</v>
      </c>
      <c r="G394" s="17" t="str">
        <f>IF(LEN('Produktplan Stammdaten'!A348)&lt;9,"",MID('Produktplan Stammdaten'!A348,1,11))</f>
        <v/>
      </c>
      <c r="H394" s="17" t="str">
        <f>IF(tab_getrennt[[#This Row],[Unterproduktziffer]]="","",VLOOKUP(MID('Produktplan Stammdaten'!A348,1,11),tab_Produktplan[],2,FALSE))</f>
        <v/>
      </c>
      <c r="I394" s="25" t="str">
        <f>IF('Produktplan Stammdaten'!C348="","",'Produktplan Stammdaten'!C348)</f>
        <v>x</v>
      </c>
    </row>
    <row r="395" spans="1:9" ht="25.5" x14ac:dyDescent="0.2">
      <c r="A395" s="17" t="str">
        <f>IF('Produktplan Stammdaten'!A349="","",MID('Produktplan Stammdaten'!A349,1,2))</f>
        <v>36</v>
      </c>
      <c r="B395" s="17" t="str">
        <f>VLOOKUP(tab_getrennt[[#This Row],[Bereichsziffer]],tab_Produktplan[],2,FALSE)</f>
        <v>Kinder-, Jugend- und Familienhilfe</v>
      </c>
      <c r="C395" s="17" t="str">
        <f>IF(LEN('Produktplan Stammdaten'!A349)&lt;3,"",MID('Produktplan Stammdaten'!A349,1,5))</f>
        <v>36.50</v>
      </c>
      <c r="D395" s="17" t="str">
        <f>IF(tab_getrennt[[#This Row],[Gruppenziffer]]="","",VLOOKUP(tab_getrennt[[#This Row],[Gruppenziffer]],tab_Produktplan[],2,FALSE))</f>
        <v>Tageseinrichtungen für Kinder und Kindertagespflege</v>
      </c>
      <c r="E395" s="17" t="str">
        <f>IF(LEN('Produktplan Stammdaten'!A349)&lt;8,"",MID('Produktplan Stammdaten'!A349,1,8))</f>
        <v>36.50.04</v>
      </c>
      <c r="F395" s="17" t="str">
        <f>IF(tab_getrennt[[#This Row],[Produktziffer]]="","",VLOOKUP(tab_getrennt[[#This Row],[Produktziffer]],tab_Produktplan[],2,FALSE))</f>
        <v>Unterstützung selbstorganisierter Förderung (§ 25 SGB VIII)</v>
      </c>
      <c r="G395" s="17" t="str">
        <f>IF(LEN('Produktplan Stammdaten'!A349)&lt;9,"",MID('Produktplan Stammdaten'!A349,1,11))</f>
        <v/>
      </c>
      <c r="H395" s="17" t="str">
        <f>IF(tab_getrennt[[#This Row],[Unterproduktziffer]]="","",VLOOKUP(MID('Produktplan Stammdaten'!A349,1,11),tab_Produktplan[],2,FALSE))</f>
        <v/>
      </c>
      <c r="I395" s="25" t="str">
        <f>IF('Produktplan Stammdaten'!C349="","",'Produktplan Stammdaten'!C349)</f>
        <v>x</v>
      </c>
    </row>
    <row r="396" spans="1:9" ht="25.5" x14ac:dyDescent="0.2">
      <c r="A396" s="17" t="str">
        <f>IF('Produktplan Stammdaten'!A634="","",MID('Produktplan Stammdaten'!A634,1,2))</f>
        <v>36</v>
      </c>
      <c r="B396" s="17" t="str">
        <f>VLOOKUP(tab_getrennt[[#This Row],[Bereichsziffer]],tab_Produktplan[],2,FALSE)</f>
        <v>Kinder-, Jugend- und Familienhilfe</v>
      </c>
      <c r="C396" s="17" t="str">
        <f>IF(LEN('Produktplan Stammdaten'!A634)&lt;3,"",MID('Produktplan Stammdaten'!A634,1,5))</f>
        <v>36.50</v>
      </c>
      <c r="D396" s="17" t="str">
        <f>IF(tab_getrennt[[#This Row],[Gruppenziffer]]="","",VLOOKUP(tab_getrennt[[#This Row],[Gruppenziffer]],tab_Produktplan[],2,FALSE))</f>
        <v>Tageseinrichtungen für Kinder und Kindertagespflege</v>
      </c>
      <c r="E396" s="17" t="str">
        <f>IF(LEN('Produktplan Stammdaten'!A634)&lt;8,"",MID('Produktplan Stammdaten'!A634,1,8))</f>
        <v>36.50.01</v>
      </c>
      <c r="F396" s="17" t="str">
        <f>IF(tab_getrennt[[#This Row],[Produktziffer]]="","",VLOOKUP(tab_getrennt[[#This Row],[Produktziffer]],tab_Produktplan[],2,FALSE))</f>
        <v>Tageseinrichtungen für Kinder</v>
      </c>
      <c r="G396" s="17" t="str">
        <f>IF(LEN('Produktplan Stammdaten'!A634)&lt;9,"",MID('Produktplan Stammdaten'!A634,1,11))</f>
        <v>36.50.0101</v>
      </c>
      <c r="H396" s="17" t="str">
        <f>IF(tab_getrennt[[#This Row],[Unterproduktziffer]]="","",VLOOKUP(MID('Produktplan Stammdaten'!A634,1,11),tab_Produktplan[],2,FALSE))</f>
        <v>Förderung von Kindern in Gruppen für O bis 6-Jährige</v>
      </c>
      <c r="I396" s="25" t="str">
        <f>IF('Produktplan Stammdaten'!C634="","",'Produktplan Stammdaten'!C634)</f>
        <v>x</v>
      </c>
    </row>
    <row r="397" spans="1:9" ht="25.5" x14ac:dyDescent="0.2">
      <c r="A397" s="17" t="str">
        <f>IF('Produktplan Stammdaten'!A635="","",MID('Produktplan Stammdaten'!A635,1,2))</f>
        <v>36</v>
      </c>
      <c r="B397" s="17" t="str">
        <f>VLOOKUP(tab_getrennt[[#This Row],[Bereichsziffer]],tab_Produktplan[],2,FALSE)</f>
        <v>Kinder-, Jugend- und Familienhilfe</v>
      </c>
      <c r="C397" s="17" t="str">
        <f>IF(LEN('Produktplan Stammdaten'!A635)&lt;3,"",MID('Produktplan Stammdaten'!A635,1,5))</f>
        <v>36.50</v>
      </c>
      <c r="D397" s="17" t="str">
        <f>IF(tab_getrennt[[#This Row],[Gruppenziffer]]="","",VLOOKUP(tab_getrennt[[#This Row],[Gruppenziffer]],tab_Produktplan[],2,FALSE))</f>
        <v>Tageseinrichtungen für Kinder und Kindertagespflege</v>
      </c>
      <c r="E397" s="17" t="str">
        <f>IF(LEN('Produktplan Stammdaten'!A635)&lt;8,"",MID('Produktplan Stammdaten'!A635,1,8))</f>
        <v>36.50.01</v>
      </c>
      <c r="F397" s="17" t="str">
        <f>IF(tab_getrennt[[#This Row],[Produktziffer]]="","",VLOOKUP(tab_getrennt[[#This Row],[Produktziffer]],tab_Produktplan[],2,FALSE))</f>
        <v>Tageseinrichtungen für Kinder</v>
      </c>
      <c r="G397" s="17" t="str">
        <f>IF(LEN('Produktplan Stammdaten'!A635)&lt;9,"",MID('Produktplan Stammdaten'!A635,1,11))</f>
        <v>36.50.0102</v>
      </c>
      <c r="H397" s="17" t="str">
        <f>IF(tab_getrennt[[#This Row],[Unterproduktziffer]]="","",VLOOKUP(MID('Produktplan Stammdaten'!A635,1,11),tab_Produktplan[],2,FALSE))</f>
        <v>Förderung von Kindern in Gruppen für 7 bis 14-Jährige</v>
      </c>
      <c r="I397" s="25" t="str">
        <f>IF('Produktplan Stammdaten'!C635="","",'Produktplan Stammdaten'!C635)</f>
        <v>x</v>
      </c>
    </row>
    <row r="398" spans="1:9" ht="25.5" x14ac:dyDescent="0.2">
      <c r="A398" s="17" t="str">
        <f>IF('Produktplan Stammdaten'!A636="","",MID('Produktplan Stammdaten'!A636,1,2))</f>
        <v>36</v>
      </c>
      <c r="B398" s="17" t="str">
        <f>VLOOKUP(tab_getrennt[[#This Row],[Bereichsziffer]],tab_Produktplan[],2,FALSE)</f>
        <v>Kinder-, Jugend- und Familienhilfe</v>
      </c>
      <c r="C398" s="17" t="str">
        <f>IF(LEN('Produktplan Stammdaten'!A636)&lt;3,"",MID('Produktplan Stammdaten'!A636,1,5))</f>
        <v>36.50</v>
      </c>
      <c r="D398" s="17" t="str">
        <f>IF(tab_getrennt[[#This Row],[Gruppenziffer]]="","",VLOOKUP(tab_getrennt[[#This Row],[Gruppenziffer]],tab_Produktplan[],2,FALSE))</f>
        <v>Tageseinrichtungen für Kinder und Kindertagespflege</v>
      </c>
      <c r="E398" s="17" t="str">
        <f>IF(LEN('Produktplan Stammdaten'!A636)&lt;8,"",MID('Produktplan Stammdaten'!A636,1,8))</f>
        <v>36.50.02</v>
      </c>
      <c r="F398" s="17" t="str">
        <f>IF(tab_getrennt[[#This Row],[Produktziffer]]="","",VLOOKUP(tab_getrennt[[#This Row],[Produktziffer]],tab_Produktplan[],2,FALSE))</f>
        <v>Kindertagespflege</v>
      </c>
      <c r="G398" s="17" t="str">
        <f>IF(LEN('Produktplan Stammdaten'!A636)&lt;9,"",MID('Produktplan Stammdaten'!A636,1,11))</f>
        <v>36.50.0201</v>
      </c>
      <c r="H398" s="17" t="str">
        <f>IF(tab_getrennt[[#This Row],[Unterproduktziffer]]="","",VLOOKUP(MID('Produktplan Stammdaten'!A636,1,11),tab_Produktplan[],2,FALSE))</f>
        <v>Förderung und Vermittlung von Kindern von O bis 6 Jahren in Kindertagespflege</v>
      </c>
      <c r="I398" s="25" t="str">
        <f>IF('Produktplan Stammdaten'!C636="","",'Produktplan Stammdaten'!C636)</f>
        <v>x</v>
      </c>
    </row>
    <row r="399" spans="1:9" ht="25.5" x14ac:dyDescent="0.2">
      <c r="A399" s="17" t="str">
        <f>IF('Produktplan Stammdaten'!A637="","",MID('Produktplan Stammdaten'!A637,1,2))</f>
        <v>36</v>
      </c>
      <c r="B399" s="17" t="str">
        <f>VLOOKUP(tab_getrennt[[#This Row],[Bereichsziffer]],tab_Produktplan[],2,FALSE)</f>
        <v>Kinder-, Jugend- und Familienhilfe</v>
      </c>
      <c r="C399" s="17" t="str">
        <f>IF(LEN('Produktplan Stammdaten'!A637)&lt;3,"",MID('Produktplan Stammdaten'!A637,1,5))</f>
        <v>36.50</v>
      </c>
      <c r="D399" s="17" t="str">
        <f>IF(tab_getrennt[[#This Row],[Gruppenziffer]]="","",VLOOKUP(tab_getrennt[[#This Row],[Gruppenziffer]],tab_Produktplan[],2,FALSE))</f>
        <v>Tageseinrichtungen für Kinder und Kindertagespflege</v>
      </c>
      <c r="E399" s="17" t="str">
        <f>IF(LEN('Produktplan Stammdaten'!A637)&lt;8,"",MID('Produktplan Stammdaten'!A637,1,8))</f>
        <v>36.50.02</v>
      </c>
      <c r="F399" s="17" t="str">
        <f>IF(tab_getrennt[[#This Row],[Produktziffer]]="","",VLOOKUP(tab_getrennt[[#This Row],[Produktziffer]],tab_Produktplan[],2,FALSE))</f>
        <v>Kindertagespflege</v>
      </c>
      <c r="G399" s="17" t="str">
        <f>IF(LEN('Produktplan Stammdaten'!A637)&lt;9,"",MID('Produktplan Stammdaten'!A637,1,11))</f>
        <v>36.50.0202</v>
      </c>
      <c r="H399" s="17" t="str">
        <f>IF(tab_getrennt[[#This Row],[Unterproduktziffer]]="","",VLOOKUP(MID('Produktplan Stammdaten'!A637,1,11),tab_Produktplan[],2,FALSE))</f>
        <v>Förderung und Vermittlung von Kindern von 7 bis 14 Jahren in Kindertagespflege</v>
      </c>
      <c r="I399" s="25" t="str">
        <f>IF('Produktplan Stammdaten'!C637="","",'Produktplan Stammdaten'!C637)</f>
        <v>x</v>
      </c>
    </row>
    <row r="400" spans="1:9" x14ac:dyDescent="0.2">
      <c r="A400" s="17" t="str">
        <f>IF('Produktplan Stammdaten'!A350="","",MID('Produktplan Stammdaten'!A350,1,2))</f>
        <v>36</v>
      </c>
      <c r="B400" s="17" t="str">
        <f>VLOOKUP(tab_getrennt[[#This Row],[Bereichsziffer]],tab_Produktplan[],2,FALSE)</f>
        <v>Kinder-, Jugend- und Familienhilfe</v>
      </c>
      <c r="C400" s="17" t="str">
        <f>IF(LEN('Produktplan Stammdaten'!A350)&lt;3,"",MID('Produktplan Stammdaten'!A350,1,5))</f>
        <v>36.80</v>
      </c>
      <c r="D400" s="17" t="str">
        <f>IF(tab_getrennt[[#This Row],[Gruppenziffer]]="","",VLOOKUP(tab_getrennt[[#This Row],[Gruppenziffer]],tab_Produktplan[],2,FALSE))</f>
        <v>Kooperation und Vernetzung</v>
      </c>
      <c r="E400" s="17" t="str">
        <f>IF(LEN('Produktplan Stammdaten'!A350)&lt;8,"",MID('Produktplan Stammdaten'!A350,1,8))</f>
        <v/>
      </c>
      <c r="F400" s="17" t="str">
        <f>IF(tab_getrennt[[#This Row],[Produktziffer]]="","",VLOOKUP(tab_getrennt[[#This Row],[Produktziffer]],tab_Produktplan[],2,FALSE))</f>
        <v/>
      </c>
      <c r="G400" s="17" t="str">
        <f>IF(LEN('Produktplan Stammdaten'!A350)&lt;9,"",MID('Produktplan Stammdaten'!A350,1,11))</f>
        <v/>
      </c>
      <c r="H400" s="17" t="str">
        <f>IF(tab_getrennt[[#This Row],[Unterproduktziffer]]="","",VLOOKUP(MID('Produktplan Stammdaten'!A350,1,11),tab_Produktplan[],2,FALSE))</f>
        <v/>
      </c>
      <c r="I400" s="25" t="str">
        <f>IF('Produktplan Stammdaten'!C350="","",'Produktplan Stammdaten'!C350)</f>
        <v>x</v>
      </c>
    </row>
    <row r="401" spans="1:9" x14ac:dyDescent="0.2">
      <c r="A401" s="17" t="str">
        <f>IF('Produktplan Stammdaten'!A351="","",MID('Produktplan Stammdaten'!A351,1,2))</f>
        <v>36</v>
      </c>
      <c r="B401" s="17" t="str">
        <f>VLOOKUP(tab_getrennt[[#This Row],[Bereichsziffer]],tab_Produktplan[],2,FALSE)</f>
        <v>Kinder-, Jugend- und Familienhilfe</v>
      </c>
      <c r="C401" s="17" t="str">
        <f>IF(LEN('Produktplan Stammdaten'!A351)&lt;3,"",MID('Produktplan Stammdaten'!A351,1,5))</f>
        <v>36.90</v>
      </c>
      <c r="D401" s="17" t="str">
        <f>IF(tab_getrennt[[#This Row],[Gruppenziffer]]="","",VLOOKUP(tab_getrennt[[#This Row],[Gruppenziffer]],tab_Produktplan[],2,FALSE))</f>
        <v>Unterhaltsvorschussleistungen</v>
      </c>
      <c r="E401" s="17" t="str">
        <f>IF(LEN('Produktplan Stammdaten'!A351)&lt;8,"",MID('Produktplan Stammdaten'!A351,1,8))</f>
        <v/>
      </c>
      <c r="F401" s="17" t="str">
        <f>IF(tab_getrennt[[#This Row],[Produktziffer]]="","",VLOOKUP(tab_getrennt[[#This Row],[Produktziffer]],tab_Produktplan[],2,FALSE))</f>
        <v/>
      </c>
      <c r="G401" s="17" t="str">
        <f>IF(LEN('Produktplan Stammdaten'!A351)&lt;9,"",MID('Produktplan Stammdaten'!A351,1,11))</f>
        <v/>
      </c>
      <c r="H401" s="17" t="str">
        <f>IF(tab_getrennt[[#This Row],[Unterproduktziffer]]="","",VLOOKUP(MID('Produktplan Stammdaten'!A351,1,11),tab_Produktplan[],2,FALSE))</f>
        <v/>
      </c>
      <c r="I401" s="25" t="str">
        <f>IF('Produktplan Stammdaten'!C351="","",'Produktplan Stammdaten'!C351)</f>
        <v>x</v>
      </c>
    </row>
    <row r="402" spans="1:9" ht="25.5" x14ac:dyDescent="0.2">
      <c r="A402" s="17" t="str">
        <f>IF('Produktplan Stammdaten'!A352="","",MID('Produktplan Stammdaten'!A352,1,2))</f>
        <v>37</v>
      </c>
      <c r="B402" s="17" t="str">
        <f>VLOOKUP(tab_getrennt[[#This Row],[Bereichsziffer]],tab_Produktplan[],2,FALSE)</f>
        <v>Schwerbehindertenrecht und soziales Entschädigungsrecht</v>
      </c>
      <c r="C402" s="17" t="str">
        <f>IF(LEN('Produktplan Stammdaten'!A352)&lt;3,"",MID('Produktplan Stammdaten'!A352,1,5))</f>
        <v/>
      </c>
      <c r="D402" s="17" t="str">
        <f>IF(tab_getrennt[[#This Row],[Gruppenziffer]]="","",VLOOKUP(tab_getrennt[[#This Row],[Gruppenziffer]],tab_Produktplan[],2,FALSE))</f>
        <v/>
      </c>
      <c r="E402" s="17" t="str">
        <f>IF(LEN('Produktplan Stammdaten'!A352)&lt;8,"",MID('Produktplan Stammdaten'!A352,1,8))</f>
        <v/>
      </c>
      <c r="F402" s="17" t="str">
        <f>IF(tab_getrennt[[#This Row],[Produktziffer]]="","",VLOOKUP(tab_getrennt[[#This Row],[Produktziffer]],tab_Produktplan[],2,FALSE))</f>
        <v/>
      </c>
      <c r="G402" s="17" t="str">
        <f>IF(LEN('Produktplan Stammdaten'!A352)&lt;9,"",MID('Produktplan Stammdaten'!A352,1,11))</f>
        <v/>
      </c>
      <c r="H402" s="17" t="str">
        <f>IF(tab_getrennt[[#This Row],[Unterproduktziffer]]="","",VLOOKUP(MID('Produktplan Stammdaten'!A352,1,11),tab_Produktplan[],2,FALSE))</f>
        <v/>
      </c>
      <c r="I402" s="25" t="str">
        <f>IF('Produktplan Stammdaten'!C352="","",'Produktplan Stammdaten'!C352)</f>
        <v>x</v>
      </c>
    </row>
    <row r="403" spans="1:9" ht="25.5" x14ac:dyDescent="0.2">
      <c r="A403" s="17" t="str">
        <f>IF('Produktplan Stammdaten'!A353="","",MID('Produktplan Stammdaten'!A353,1,2))</f>
        <v>37</v>
      </c>
      <c r="B403" s="17" t="str">
        <f>VLOOKUP(tab_getrennt[[#This Row],[Bereichsziffer]],tab_Produktplan[],2,FALSE)</f>
        <v>Schwerbehindertenrecht und soziales Entschädigungsrecht</v>
      </c>
      <c r="C403" s="17" t="str">
        <f>IF(LEN('Produktplan Stammdaten'!A353)&lt;3,"",MID('Produktplan Stammdaten'!A353,1,5))</f>
        <v>37.10</v>
      </c>
      <c r="D403" s="17" t="str">
        <f>IF(tab_getrennt[[#This Row],[Gruppenziffer]]="","",VLOOKUP(tab_getrennt[[#This Row],[Gruppenziffer]],tab_Produktplan[],2,FALSE))</f>
        <v>Schwerbehindertenrecht</v>
      </c>
      <c r="E403" s="17" t="str">
        <f>IF(LEN('Produktplan Stammdaten'!A353)&lt;8,"",MID('Produktplan Stammdaten'!A353,1,8))</f>
        <v/>
      </c>
      <c r="F403" s="17" t="str">
        <f>IF(tab_getrennt[[#This Row],[Produktziffer]]="","",VLOOKUP(tab_getrennt[[#This Row],[Produktziffer]],tab_Produktplan[],2,FALSE))</f>
        <v/>
      </c>
      <c r="G403" s="17" t="str">
        <f>IF(LEN('Produktplan Stammdaten'!A353)&lt;9,"",MID('Produktplan Stammdaten'!A353,1,11))</f>
        <v/>
      </c>
      <c r="H403" s="17" t="str">
        <f>IF(tab_getrennt[[#This Row],[Unterproduktziffer]]="","",VLOOKUP(MID('Produktplan Stammdaten'!A353,1,11),tab_Produktplan[],2,FALSE))</f>
        <v/>
      </c>
      <c r="I403" s="25" t="str">
        <f>IF('Produktplan Stammdaten'!C353="","",'Produktplan Stammdaten'!C353)</f>
        <v>x</v>
      </c>
    </row>
    <row r="404" spans="1:9" ht="25.5" x14ac:dyDescent="0.2">
      <c r="A404" s="17" t="str">
        <f>IF('Produktplan Stammdaten'!A354="","",MID('Produktplan Stammdaten'!A354,1,2))</f>
        <v>37</v>
      </c>
      <c r="B404" s="17" t="str">
        <f>VLOOKUP(tab_getrennt[[#This Row],[Bereichsziffer]],tab_Produktplan[],2,FALSE)</f>
        <v>Schwerbehindertenrecht und soziales Entschädigungsrecht</v>
      </c>
      <c r="C404" s="17" t="str">
        <f>IF(LEN('Produktplan Stammdaten'!A354)&lt;3,"",MID('Produktplan Stammdaten'!A354,1,5))</f>
        <v>37.20</v>
      </c>
      <c r="D404" s="17" t="str">
        <f>IF(tab_getrennt[[#This Row],[Gruppenziffer]]="","",VLOOKUP(tab_getrennt[[#This Row],[Gruppenziffer]],tab_Produktplan[],2,FALSE))</f>
        <v>Soziales Entschädigungsrecht</v>
      </c>
      <c r="E404" s="17" t="str">
        <f>IF(LEN('Produktplan Stammdaten'!A354)&lt;8,"",MID('Produktplan Stammdaten'!A354,1,8))</f>
        <v/>
      </c>
      <c r="F404" s="17" t="str">
        <f>IF(tab_getrennt[[#This Row],[Produktziffer]]="","",VLOOKUP(tab_getrennt[[#This Row],[Produktziffer]],tab_Produktplan[],2,FALSE))</f>
        <v/>
      </c>
      <c r="G404" s="17" t="str">
        <f>IF(LEN('Produktplan Stammdaten'!A354)&lt;9,"",MID('Produktplan Stammdaten'!A354,1,11))</f>
        <v/>
      </c>
      <c r="H404" s="17" t="str">
        <f>IF(tab_getrennt[[#This Row],[Unterproduktziffer]]="","",VLOOKUP(MID('Produktplan Stammdaten'!A354,1,11),tab_Produktplan[],2,FALSE))</f>
        <v/>
      </c>
      <c r="I404" s="25" t="str">
        <f>IF('Produktplan Stammdaten'!C354="","",'Produktplan Stammdaten'!C354)</f>
        <v>x</v>
      </c>
    </row>
    <row r="405" spans="1:9" ht="25.5" x14ac:dyDescent="0.2">
      <c r="A405" s="17" t="str">
        <f>IF('Produktplan Stammdaten'!A355="","",MID('Produktplan Stammdaten'!A355,1,2))</f>
        <v>37</v>
      </c>
      <c r="B405" s="17" t="str">
        <f>VLOOKUP(tab_getrennt[[#This Row],[Bereichsziffer]],tab_Produktplan[],2,FALSE)</f>
        <v>Schwerbehindertenrecht und soziales Entschädigungsrecht</v>
      </c>
      <c r="C405" s="17" t="str">
        <f>IF(LEN('Produktplan Stammdaten'!A355)&lt;3,"",MID('Produktplan Stammdaten'!A355,1,5))</f>
        <v>37.20</v>
      </c>
      <c r="D405" s="17" t="str">
        <f>IF(tab_getrennt[[#This Row],[Gruppenziffer]]="","",VLOOKUP(tab_getrennt[[#This Row],[Gruppenziffer]],tab_Produktplan[],2,FALSE))</f>
        <v>Soziales Entschädigungsrecht</v>
      </c>
      <c r="E405" s="17" t="str">
        <f>IF(LEN('Produktplan Stammdaten'!A355)&lt;8,"",MID('Produktplan Stammdaten'!A355,1,8))</f>
        <v>37.20.01</v>
      </c>
      <c r="F405" s="17" t="str">
        <f>IF(tab_getrennt[[#This Row],[Produktziffer]]="","",VLOOKUP(tab_getrennt[[#This Row],[Produktziffer]],tab_Produktplan[],2,FALSE))</f>
        <v>Kriegsopferversorgung</v>
      </c>
      <c r="G405" s="17" t="str">
        <f>IF(LEN('Produktplan Stammdaten'!A355)&lt;9,"",MID('Produktplan Stammdaten'!A355,1,11))</f>
        <v/>
      </c>
      <c r="H405" s="17" t="str">
        <f>IF(tab_getrennt[[#This Row],[Unterproduktziffer]]="","",VLOOKUP(MID('Produktplan Stammdaten'!A355,1,11),tab_Produktplan[],2,FALSE))</f>
        <v/>
      </c>
      <c r="I405" s="25" t="str">
        <f>IF('Produktplan Stammdaten'!C355="","",'Produktplan Stammdaten'!C355)</f>
        <v>x</v>
      </c>
    </row>
    <row r="406" spans="1:9" ht="25.5" x14ac:dyDescent="0.2">
      <c r="A406" s="17" t="str">
        <f>IF('Produktplan Stammdaten'!A356="","",MID('Produktplan Stammdaten'!A356,1,2))</f>
        <v>37</v>
      </c>
      <c r="B406" s="17" t="str">
        <f>VLOOKUP(tab_getrennt[[#This Row],[Bereichsziffer]],tab_Produktplan[],2,FALSE)</f>
        <v>Schwerbehindertenrecht und soziales Entschädigungsrecht</v>
      </c>
      <c r="C406" s="17" t="str">
        <f>IF(LEN('Produktplan Stammdaten'!A356)&lt;3,"",MID('Produktplan Stammdaten'!A356,1,5))</f>
        <v>37.20</v>
      </c>
      <c r="D406" s="17" t="str">
        <f>IF(tab_getrennt[[#This Row],[Gruppenziffer]]="","",VLOOKUP(tab_getrennt[[#This Row],[Gruppenziffer]],tab_Produktplan[],2,FALSE))</f>
        <v>Soziales Entschädigungsrecht</v>
      </c>
      <c r="E406" s="17" t="str">
        <f>IF(LEN('Produktplan Stammdaten'!A356)&lt;8,"",MID('Produktplan Stammdaten'!A356,1,8))</f>
        <v>37.20.02</v>
      </c>
      <c r="F406" s="17" t="str">
        <f>IF(tab_getrennt[[#This Row],[Produktziffer]]="","",VLOOKUP(tab_getrennt[[#This Row],[Produktziffer]],tab_Produktplan[],2,FALSE))</f>
        <v>Sonstiges soziales Entschädigungsrecht</v>
      </c>
      <c r="G406" s="17" t="str">
        <f>IF(LEN('Produktplan Stammdaten'!A356)&lt;9,"",MID('Produktplan Stammdaten'!A356,1,11))</f>
        <v/>
      </c>
      <c r="H406" s="17" t="str">
        <f>IF(tab_getrennt[[#This Row],[Unterproduktziffer]]="","",VLOOKUP(MID('Produktplan Stammdaten'!A356,1,11),tab_Produktplan[],2,FALSE))</f>
        <v/>
      </c>
      <c r="I406" s="25" t="str">
        <f>IF('Produktplan Stammdaten'!C356="","",'Produktplan Stammdaten'!C356)</f>
        <v>x</v>
      </c>
    </row>
    <row r="407" spans="1:9" x14ac:dyDescent="0.2">
      <c r="A407" s="17" t="str">
        <f>IF('Produktplan Stammdaten'!A357="","",MID('Produktplan Stammdaten'!A357,1,2))</f>
        <v>41</v>
      </c>
      <c r="B407" s="17" t="str">
        <f>VLOOKUP(tab_getrennt[[#This Row],[Bereichsziffer]],tab_Produktplan[],2,FALSE)</f>
        <v>Gesundheitsdienste</v>
      </c>
      <c r="C407" s="17" t="str">
        <f>IF(LEN('Produktplan Stammdaten'!A357)&lt;3,"",MID('Produktplan Stammdaten'!A357,1,5))</f>
        <v/>
      </c>
      <c r="D407" s="17" t="str">
        <f>IF(tab_getrennt[[#This Row],[Gruppenziffer]]="","",VLOOKUP(tab_getrennt[[#This Row],[Gruppenziffer]],tab_Produktplan[],2,FALSE))</f>
        <v/>
      </c>
      <c r="E407" s="17" t="str">
        <f>IF(LEN('Produktplan Stammdaten'!A357)&lt;8,"",MID('Produktplan Stammdaten'!A357,1,8))</f>
        <v/>
      </c>
      <c r="F407" s="17" t="str">
        <f>IF(tab_getrennt[[#This Row],[Produktziffer]]="","",VLOOKUP(tab_getrennt[[#This Row],[Produktziffer]],tab_Produktplan[],2,FALSE))</f>
        <v/>
      </c>
      <c r="G407" s="17" t="str">
        <f>IF(LEN('Produktplan Stammdaten'!A357)&lt;9,"",MID('Produktplan Stammdaten'!A357,1,11))</f>
        <v/>
      </c>
      <c r="H407" s="17" t="str">
        <f>IF(tab_getrennt[[#This Row],[Unterproduktziffer]]="","",VLOOKUP(MID('Produktplan Stammdaten'!A357,1,11),tab_Produktplan[],2,FALSE))</f>
        <v/>
      </c>
      <c r="I407" s="25" t="str">
        <f>IF('Produktplan Stammdaten'!C357="","",'Produktplan Stammdaten'!C357)</f>
        <v>x</v>
      </c>
    </row>
    <row r="408" spans="1:9" x14ac:dyDescent="0.2">
      <c r="A408" s="17" t="str">
        <f>IF('Produktplan Stammdaten'!A358="","",MID('Produktplan Stammdaten'!A358,1,2))</f>
        <v>41</v>
      </c>
      <c r="B408" s="17" t="str">
        <f>VLOOKUP(tab_getrennt[[#This Row],[Bereichsziffer]],tab_Produktplan[],2,FALSE)</f>
        <v>Gesundheitsdienste</v>
      </c>
      <c r="C408" s="17" t="str">
        <f>IF(LEN('Produktplan Stammdaten'!A358)&lt;3,"",MID('Produktplan Stammdaten'!A358,1,5))</f>
        <v>41.10</v>
      </c>
      <c r="D408" s="17" t="str">
        <f>IF(tab_getrennt[[#This Row],[Gruppenziffer]]="","",VLOOKUP(tab_getrennt[[#This Row],[Gruppenziffer]],tab_Produktplan[],2,FALSE))</f>
        <v>Krankenhäuser</v>
      </c>
      <c r="E408" s="17" t="str">
        <f>IF(LEN('Produktplan Stammdaten'!A358)&lt;8,"",MID('Produktplan Stammdaten'!A358,1,8))</f>
        <v/>
      </c>
      <c r="F408" s="17" t="str">
        <f>IF(tab_getrennt[[#This Row],[Produktziffer]]="","",VLOOKUP(tab_getrennt[[#This Row],[Produktziffer]],tab_Produktplan[],2,FALSE))</f>
        <v/>
      </c>
      <c r="G408" s="17" t="str">
        <f>IF(LEN('Produktplan Stammdaten'!A358)&lt;9,"",MID('Produktplan Stammdaten'!A358,1,11))</f>
        <v/>
      </c>
      <c r="H408" s="17" t="str">
        <f>IF(tab_getrennt[[#This Row],[Unterproduktziffer]]="","",VLOOKUP(MID('Produktplan Stammdaten'!A358,1,11),tab_Produktplan[],2,FALSE))</f>
        <v/>
      </c>
      <c r="I408" s="25" t="str">
        <f>IF('Produktplan Stammdaten'!C358="","",'Produktplan Stammdaten'!C358)</f>
        <v>x</v>
      </c>
    </row>
    <row r="409" spans="1:9" x14ac:dyDescent="0.2">
      <c r="A409" s="17" t="str">
        <f>IF('Produktplan Stammdaten'!A359="","",MID('Produktplan Stammdaten'!A359,1,2))</f>
        <v>41</v>
      </c>
      <c r="B409" s="17" t="str">
        <f>VLOOKUP(tab_getrennt[[#This Row],[Bereichsziffer]],tab_Produktplan[],2,FALSE)</f>
        <v>Gesundheitsdienste</v>
      </c>
      <c r="C409" s="17" t="str">
        <f>IF(LEN('Produktplan Stammdaten'!A359)&lt;3,"",MID('Produktplan Stammdaten'!A359,1,5))</f>
        <v>41.20</v>
      </c>
      <c r="D409" s="17" t="str">
        <f>IF(tab_getrennt[[#This Row],[Gruppenziffer]]="","",VLOOKUP(tab_getrennt[[#This Row],[Gruppenziffer]],tab_Produktplan[],2,FALSE))</f>
        <v>Gesundheitseinrichtungen</v>
      </c>
      <c r="E409" s="17" t="str">
        <f>IF(LEN('Produktplan Stammdaten'!A359)&lt;8,"",MID('Produktplan Stammdaten'!A359,1,8))</f>
        <v/>
      </c>
      <c r="F409" s="17" t="str">
        <f>IF(tab_getrennt[[#This Row],[Produktziffer]]="","",VLOOKUP(tab_getrennt[[#This Row],[Produktziffer]],tab_Produktplan[],2,FALSE))</f>
        <v/>
      </c>
      <c r="G409" s="17" t="str">
        <f>IF(LEN('Produktplan Stammdaten'!A359)&lt;9,"",MID('Produktplan Stammdaten'!A359,1,11))</f>
        <v/>
      </c>
      <c r="H409" s="17" t="str">
        <f>IF(tab_getrennt[[#This Row],[Unterproduktziffer]]="","",VLOOKUP(MID('Produktplan Stammdaten'!A359,1,11),tab_Produktplan[],2,FALSE))</f>
        <v/>
      </c>
      <c r="I409" s="25" t="str">
        <f>IF('Produktplan Stammdaten'!C359="","",'Produktplan Stammdaten'!C359)</f>
        <v>x</v>
      </c>
    </row>
    <row r="410" spans="1:9" x14ac:dyDescent="0.2">
      <c r="A410" s="17" t="str">
        <f>IF('Produktplan Stammdaten'!A360="","",MID('Produktplan Stammdaten'!A360,1,2))</f>
        <v>41</v>
      </c>
      <c r="B410" s="17" t="str">
        <f>VLOOKUP(tab_getrennt[[#This Row],[Bereichsziffer]],tab_Produktplan[],2,FALSE)</f>
        <v>Gesundheitsdienste</v>
      </c>
      <c r="C410" s="17" t="str">
        <f>IF(LEN('Produktplan Stammdaten'!A360)&lt;3,"",MID('Produktplan Stammdaten'!A360,1,5))</f>
        <v>41.40</v>
      </c>
      <c r="D410" s="17" t="str">
        <f>IF(tab_getrennt[[#This Row],[Gruppenziffer]]="","",VLOOKUP(tab_getrennt[[#This Row],[Gruppenziffer]],tab_Produktplan[],2,FALSE))</f>
        <v>Maßnahmen der Gesundheitspflege</v>
      </c>
      <c r="E410" s="17" t="str">
        <f>IF(LEN('Produktplan Stammdaten'!A360)&lt;8,"",MID('Produktplan Stammdaten'!A360,1,8))</f>
        <v/>
      </c>
      <c r="F410" s="17" t="str">
        <f>IF(tab_getrennt[[#This Row],[Produktziffer]]="","",VLOOKUP(tab_getrennt[[#This Row],[Produktziffer]],tab_Produktplan[],2,FALSE))</f>
        <v/>
      </c>
      <c r="G410" s="17" t="str">
        <f>IF(LEN('Produktplan Stammdaten'!A360)&lt;9,"",MID('Produktplan Stammdaten'!A360,1,11))</f>
        <v/>
      </c>
      <c r="H410" s="17" t="str">
        <f>IF(tab_getrennt[[#This Row],[Unterproduktziffer]]="","",VLOOKUP(MID('Produktplan Stammdaten'!A360,1,11),tab_Produktplan[],2,FALSE))</f>
        <v/>
      </c>
      <c r="I410" s="25" t="str">
        <f>IF('Produktplan Stammdaten'!C360="","",'Produktplan Stammdaten'!C360)</f>
        <v>x</v>
      </c>
    </row>
    <row r="411" spans="1:9" x14ac:dyDescent="0.2">
      <c r="A411" s="17" t="str">
        <f>IF('Produktplan Stammdaten'!A361="","",MID('Produktplan Stammdaten'!A361,1,2))</f>
        <v>41</v>
      </c>
      <c r="B411" s="17" t="str">
        <f>VLOOKUP(tab_getrennt[[#This Row],[Bereichsziffer]],tab_Produktplan[],2,FALSE)</f>
        <v>Gesundheitsdienste</v>
      </c>
      <c r="C411" s="17" t="str">
        <f>IF(LEN('Produktplan Stammdaten'!A361)&lt;3,"",MID('Produktplan Stammdaten'!A361,1,5))</f>
        <v>41.40</v>
      </c>
      <c r="D411" s="17" t="str">
        <f>IF(tab_getrennt[[#This Row],[Gruppenziffer]]="","",VLOOKUP(tab_getrennt[[#This Row],[Gruppenziffer]],tab_Produktplan[],2,FALSE))</f>
        <v>Maßnahmen der Gesundheitspflege</v>
      </c>
      <c r="E411" s="17" t="str">
        <f>IF(LEN('Produktplan Stammdaten'!A361)&lt;8,"",MID('Produktplan Stammdaten'!A361,1,8))</f>
        <v>41.40.01</v>
      </c>
      <c r="F411" s="17" t="str">
        <f>IF(tab_getrennt[[#This Row],[Produktziffer]]="","",VLOOKUP(tab_getrennt[[#This Row],[Produktziffer]],tab_Produktplan[],2,FALSE))</f>
        <v>Gesundheitsförderung und Prävention</v>
      </c>
      <c r="G411" s="17" t="str">
        <f>IF(LEN('Produktplan Stammdaten'!A361)&lt;9,"",MID('Produktplan Stammdaten'!A361,1,11))</f>
        <v/>
      </c>
      <c r="H411" s="17" t="str">
        <f>IF(tab_getrennt[[#This Row],[Unterproduktziffer]]="","",VLOOKUP(MID('Produktplan Stammdaten'!A361,1,11),tab_Produktplan[],2,FALSE))</f>
        <v/>
      </c>
      <c r="I411" s="25" t="str">
        <f>IF('Produktplan Stammdaten'!C361="","",'Produktplan Stammdaten'!C361)</f>
        <v>x</v>
      </c>
    </row>
    <row r="412" spans="1:9" x14ac:dyDescent="0.2">
      <c r="A412" s="17" t="str">
        <f>IF('Produktplan Stammdaten'!A362="","",MID('Produktplan Stammdaten'!A362,1,2))</f>
        <v>41</v>
      </c>
      <c r="B412" s="17" t="str">
        <f>VLOOKUP(tab_getrennt[[#This Row],[Bereichsziffer]],tab_Produktplan[],2,FALSE)</f>
        <v>Gesundheitsdienste</v>
      </c>
      <c r="C412" s="17" t="str">
        <f>IF(LEN('Produktplan Stammdaten'!A362)&lt;3,"",MID('Produktplan Stammdaten'!A362,1,5))</f>
        <v>41.40</v>
      </c>
      <c r="D412" s="17" t="str">
        <f>IF(tab_getrennt[[#This Row],[Gruppenziffer]]="","",VLOOKUP(tab_getrennt[[#This Row],[Gruppenziffer]],tab_Produktplan[],2,FALSE))</f>
        <v>Maßnahmen der Gesundheitspflege</v>
      </c>
      <c r="E412" s="17" t="str">
        <f>IF(LEN('Produktplan Stammdaten'!A362)&lt;8,"",MID('Produktplan Stammdaten'!A362,1,8))</f>
        <v>41.40.02</v>
      </c>
      <c r="F412" s="17" t="str">
        <f>IF(tab_getrennt[[#This Row],[Produktziffer]]="","",VLOOKUP(tab_getrennt[[#This Row],[Produktziffer]],tab_Produktplan[],2,FALSE))</f>
        <v>Gesundheitsberichterstattung</v>
      </c>
      <c r="G412" s="17" t="str">
        <f>IF(LEN('Produktplan Stammdaten'!A362)&lt;9,"",MID('Produktplan Stammdaten'!A362,1,11))</f>
        <v/>
      </c>
      <c r="H412" s="17" t="str">
        <f>IF(tab_getrennt[[#This Row],[Unterproduktziffer]]="","",VLOOKUP(MID('Produktplan Stammdaten'!A362,1,11),tab_Produktplan[],2,FALSE))</f>
        <v/>
      </c>
      <c r="I412" s="25" t="str">
        <f>IF('Produktplan Stammdaten'!C362="","",'Produktplan Stammdaten'!C362)</f>
        <v>x</v>
      </c>
    </row>
    <row r="413" spans="1:9" x14ac:dyDescent="0.2">
      <c r="A413" s="17" t="str">
        <f>IF('Produktplan Stammdaten'!A363="","",MID('Produktplan Stammdaten'!A363,1,2))</f>
        <v>41</v>
      </c>
      <c r="B413" s="17" t="str">
        <f>VLOOKUP(tab_getrennt[[#This Row],[Bereichsziffer]],tab_Produktplan[],2,FALSE)</f>
        <v>Gesundheitsdienste</v>
      </c>
      <c r="C413" s="17" t="str">
        <f>IF(LEN('Produktplan Stammdaten'!A363)&lt;3,"",MID('Produktplan Stammdaten'!A363,1,5))</f>
        <v>41.40</v>
      </c>
      <c r="D413" s="17" t="str">
        <f>IF(tab_getrennt[[#This Row],[Gruppenziffer]]="","",VLOOKUP(tab_getrennt[[#This Row],[Gruppenziffer]],tab_Produktplan[],2,FALSE))</f>
        <v>Maßnahmen der Gesundheitspflege</v>
      </c>
      <c r="E413" s="17" t="str">
        <f>IF(LEN('Produktplan Stammdaten'!A363)&lt;8,"",MID('Produktplan Stammdaten'!A363,1,8))</f>
        <v>41.40.03</v>
      </c>
      <c r="F413" s="17" t="str">
        <f>IF(tab_getrennt[[#This Row],[Produktziffer]]="","",VLOOKUP(tab_getrennt[[#This Row],[Produktziffer]],tab_Produktplan[],2,FALSE))</f>
        <v>Epidemiologie</v>
      </c>
      <c r="G413" s="17" t="str">
        <f>IF(LEN('Produktplan Stammdaten'!A363)&lt;9,"",MID('Produktplan Stammdaten'!A363,1,11))</f>
        <v/>
      </c>
      <c r="H413" s="17" t="str">
        <f>IF(tab_getrennt[[#This Row],[Unterproduktziffer]]="","",VLOOKUP(MID('Produktplan Stammdaten'!A363,1,11),tab_Produktplan[],2,FALSE))</f>
        <v/>
      </c>
      <c r="I413" s="25" t="str">
        <f>IF('Produktplan Stammdaten'!C363="","",'Produktplan Stammdaten'!C363)</f>
        <v>x</v>
      </c>
    </row>
    <row r="414" spans="1:9" x14ac:dyDescent="0.2">
      <c r="A414" s="17" t="str">
        <f>IF('Produktplan Stammdaten'!A364="","",MID('Produktplan Stammdaten'!A364,1,2))</f>
        <v>41</v>
      </c>
      <c r="B414" s="17" t="str">
        <f>VLOOKUP(tab_getrennt[[#This Row],[Bereichsziffer]],tab_Produktplan[],2,FALSE)</f>
        <v>Gesundheitsdienste</v>
      </c>
      <c r="C414" s="17" t="str">
        <f>IF(LEN('Produktplan Stammdaten'!A364)&lt;3,"",MID('Produktplan Stammdaten'!A364,1,5))</f>
        <v>41.40</v>
      </c>
      <c r="D414" s="17" t="str">
        <f>IF(tab_getrennt[[#This Row],[Gruppenziffer]]="","",VLOOKUP(tab_getrennt[[#This Row],[Gruppenziffer]],tab_Produktplan[],2,FALSE))</f>
        <v>Maßnahmen der Gesundheitspflege</v>
      </c>
      <c r="E414" s="17" t="str">
        <f>IF(LEN('Produktplan Stammdaten'!A364)&lt;8,"",MID('Produktplan Stammdaten'!A364,1,8))</f>
        <v>41.40.04</v>
      </c>
      <c r="F414" s="17" t="str">
        <f>IF(tab_getrennt[[#This Row],[Produktziffer]]="","",VLOOKUP(tab_getrennt[[#This Row],[Produktziffer]],tab_Produktplan[],2,FALSE))</f>
        <v>Frühförderung</v>
      </c>
      <c r="G414" s="17" t="str">
        <f>IF(LEN('Produktplan Stammdaten'!A364)&lt;9,"",MID('Produktplan Stammdaten'!A364,1,11))</f>
        <v/>
      </c>
      <c r="H414" s="17" t="str">
        <f>IF(tab_getrennt[[#This Row],[Unterproduktziffer]]="","",VLOOKUP(MID('Produktplan Stammdaten'!A364,1,11),tab_Produktplan[],2,FALSE))</f>
        <v/>
      </c>
      <c r="I414" s="25" t="str">
        <f>IF('Produktplan Stammdaten'!C364="","",'Produktplan Stammdaten'!C364)</f>
        <v>x</v>
      </c>
    </row>
    <row r="415" spans="1:9" ht="25.5" x14ac:dyDescent="0.2">
      <c r="A415" s="17" t="str">
        <f>IF('Produktplan Stammdaten'!A365="","",MID('Produktplan Stammdaten'!A365,1,2))</f>
        <v>41</v>
      </c>
      <c r="B415" s="17" t="str">
        <f>VLOOKUP(tab_getrennt[[#This Row],[Bereichsziffer]],tab_Produktplan[],2,FALSE)</f>
        <v>Gesundheitsdienste</v>
      </c>
      <c r="C415" s="17" t="str">
        <f>IF(LEN('Produktplan Stammdaten'!A365)&lt;3,"",MID('Produktplan Stammdaten'!A365,1,5))</f>
        <v>41.40</v>
      </c>
      <c r="D415" s="17" t="str">
        <f>IF(tab_getrennt[[#This Row],[Gruppenziffer]]="","",VLOOKUP(tab_getrennt[[#This Row],[Gruppenziffer]],tab_Produktplan[],2,FALSE))</f>
        <v>Maßnahmen der Gesundheitspflege</v>
      </c>
      <c r="E415" s="17" t="str">
        <f>IF(LEN('Produktplan Stammdaten'!A365)&lt;8,"",MID('Produktplan Stammdaten'!A365,1,8))</f>
        <v>41.40.05</v>
      </c>
      <c r="F415" s="17" t="str">
        <f>IF(tab_getrennt[[#This Row],[Produktziffer]]="","",VLOOKUP(tab_getrennt[[#This Row],[Produktziffer]],tab_Produktplan[],2,FALSE))</f>
        <v>Gesundheitsmonitoring, Beratung von und in Einrichtungen</v>
      </c>
      <c r="G415" s="17" t="str">
        <f>IF(LEN('Produktplan Stammdaten'!A365)&lt;9,"",MID('Produktplan Stammdaten'!A365,1,11))</f>
        <v/>
      </c>
      <c r="H415" s="17" t="str">
        <f>IF(tab_getrennt[[#This Row],[Unterproduktziffer]]="","",VLOOKUP(MID('Produktplan Stammdaten'!A365,1,11),tab_Produktplan[],2,FALSE))</f>
        <v/>
      </c>
      <c r="I415" s="25" t="str">
        <f>IF('Produktplan Stammdaten'!C365="","",'Produktplan Stammdaten'!C365)</f>
        <v>x</v>
      </c>
    </row>
    <row r="416" spans="1:9" x14ac:dyDescent="0.2">
      <c r="A416" s="17" t="str">
        <f>IF('Produktplan Stammdaten'!A366="","",MID('Produktplan Stammdaten'!A366,1,2))</f>
        <v>41</v>
      </c>
      <c r="B416" s="17" t="str">
        <f>VLOOKUP(tab_getrennt[[#This Row],[Bereichsziffer]],tab_Produktplan[],2,FALSE)</f>
        <v>Gesundheitsdienste</v>
      </c>
      <c r="C416" s="17" t="str">
        <f>IF(LEN('Produktplan Stammdaten'!A366)&lt;3,"",MID('Produktplan Stammdaten'!A366,1,5))</f>
        <v>41.40</v>
      </c>
      <c r="D416" s="17" t="str">
        <f>IF(tab_getrennt[[#This Row],[Gruppenziffer]]="","",VLOOKUP(tab_getrennt[[#This Row],[Gruppenziffer]],tab_Produktplan[],2,FALSE))</f>
        <v>Maßnahmen der Gesundheitspflege</v>
      </c>
      <c r="E416" s="17" t="str">
        <f>IF(LEN('Produktplan Stammdaten'!A366)&lt;8,"",MID('Produktplan Stammdaten'!A366,1,8))</f>
        <v>41.40.06</v>
      </c>
      <c r="F416" s="17" t="str">
        <f>IF(tab_getrennt[[#This Row],[Produktziffer]]="","",VLOOKUP(tab_getrennt[[#This Row],[Produktziffer]],tab_Produktplan[],2,FALSE))</f>
        <v>Zahngesundheitsförderung</v>
      </c>
      <c r="G416" s="17" t="str">
        <f>IF(LEN('Produktplan Stammdaten'!A366)&lt;9,"",MID('Produktplan Stammdaten'!A366,1,11))</f>
        <v/>
      </c>
      <c r="H416" s="17" t="str">
        <f>IF(tab_getrennt[[#This Row],[Unterproduktziffer]]="","",VLOOKUP(MID('Produktplan Stammdaten'!A366,1,11),tab_Produktplan[],2,FALSE))</f>
        <v/>
      </c>
      <c r="I416" s="25" t="str">
        <f>IF('Produktplan Stammdaten'!C366="","",'Produktplan Stammdaten'!C366)</f>
        <v>x</v>
      </c>
    </row>
    <row r="417" spans="1:9" ht="25.5" x14ac:dyDescent="0.2">
      <c r="A417" s="17" t="str">
        <f>IF('Produktplan Stammdaten'!A367="","",MID('Produktplan Stammdaten'!A367,1,2))</f>
        <v>41</v>
      </c>
      <c r="B417" s="17" t="str">
        <f>VLOOKUP(tab_getrennt[[#This Row],[Bereichsziffer]],tab_Produktplan[],2,FALSE)</f>
        <v>Gesundheitsdienste</v>
      </c>
      <c r="C417" s="17" t="str">
        <f>IF(LEN('Produktplan Stammdaten'!A367)&lt;3,"",MID('Produktplan Stammdaten'!A367,1,5))</f>
        <v>41.40</v>
      </c>
      <c r="D417" s="17" t="str">
        <f>IF(tab_getrennt[[#This Row],[Gruppenziffer]]="","",VLOOKUP(tab_getrennt[[#This Row],[Gruppenziffer]],tab_Produktplan[],2,FALSE))</f>
        <v>Maßnahmen der Gesundheitspflege</v>
      </c>
      <c r="E417" s="17" t="str">
        <f>IF(LEN('Produktplan Stammdaten'!A367)&lt;8,"",MID('Produktplan Stammdaten'!A367,1,8))</f>
        <v>41.40.07</v>
      </c>
      <c r="F417" s="17" t="str">
        <f>IF(tab_getrennt[[#This Row],[Produktziffer]]="","",VLOOKUP(tab_getrennt[[#This Row],[Produktziffer]],tab_Produktplan[],2,FALSE))</f>
        <v>Amtsärztliche Untersuchungen und Gutachten</v>
      </c>
      <c r="G417" s="17" t="str">
        <f>IF(LEN('Produktplan Stammdaten'!A367)&lt;9,"",MID('Produktplan Stammdaten'!A367,1,11))</f>
        <v/>
      </c>
      <c r="H417" s="17" t="str">
        <f>IF(tab_getrennt[[#This Row],[Unterproduktziffer]]="","",VLOOKUP(MID('Produktplan Stammdaten'!A367,1,11),tab_Produktplan[],2,FALSE))</f>
        <v/>
      </c>
      <c r="I417" s="25" t="str">
        <f>IF('Produktplan Stammdaten'!C367="","",'Produktplan Stammdaten'!C367)</f>
        <v>x</v>
      </c>
    </row>
    <row r="418" spans="1:9" ht="51" x14ac:dyDescent="0.2">
      <c r="A418" s="17" t="str">
        <f>IF('Produktplan Stammdaten'!A368="","",MID('Produktplan Stammdaten'!A368,1,2))</f>
        <v>41</v>
      </c>
      <c r="B418" s="17" t="str">
        <f>VLOOKUP(tab_getrennt[[#This Row],[Bereichsziffer]],tab_Produktplan[],2,FALSE)</f>
        <v>Gesundheitsdienste</v>
      </c>
      <c r="C418" s="17" t="str">
        <f>IF(LEN('Produktplan Stammdaten'!A368)&lt;3,"",MID('Produktplan Stammdaten'!A368,1,5))</f>
        <v>41.40</v>
      </c>
      <c r="D418" s="17" t="str">
        <f>IF(tab_getrennt[[#This Row],[Gruppenziffer]]="","",VLOOKUP(tab_getrennt[[#This Row],[Gruppenziffer]],tab_Produktplan[],2,FALSE))</f>
        <v>Maßnahmen der Gesundheitspflege</v>
      </c>
      <c r="E418" s="17" t="str">
        <f>IF(LEN('Produktplan Stammdaten'!A368)&lt;8,"",MID('Produktplan Stammdaten'!A368,1,8))</f>
        <v>41.40.08</v>
      </c>
      <c r="F418" s="17" t="str">
        <f>IF(tab_getrennt[[#This Row],[Produktziffer]]="","",VLOOKUP(tab_getrennt[[#This Row],[Produktziffer]],tab_Produktplan[],2,FALSE))</f>
        <v>Sozialmedizinische und sozialpsychiatrische Beratung, Betreuung und Vermittlung von Hilfen für besondere Zielgruppen</v>
      </c>
      <c r="G418" s="17" t="str">
        <f>IF(LEN('Produktplan Stammdaten'!A368)&lt;9,"",MID('Produktplan Stammdaten'!A368,1,11))</f>
        <v/>
      </c>
      <c r="H418" s="17" t="str">
        <f>IF(tab_getrennt[[#This Row],[Unterproduktziffer]]="","",VLOOKUP(MID('Produktplan Stammdaten'!A368,1,11),tab_Produktplan[],2,FALSE))</f>
        <v/>
      </c>
      <c r="I418" s="25" t="str">
        <f>IF('Produktplan Stammdaten'!C368="","",'Produktplan Stammdaten'!C368)</f>
        <v>x</v>
      </c>
    </row>
    <row r="419" spans="1:9" x14ac:dyDescent="0.2">
      <c r="A419" s="17" t="str">
        <f>IF('Produktplan Stammdaten'!A369="","",MID('Produktplan Stammdaten'!A369,1,2))</f>
        <v>41</v>
      </c>
      <c r="B419" s="17" t="str">
        <f>VLOOKUP(tab_getrennt[[#This Row],[Bereichsziffer]],tab_Produktplan[],2,FALSE)</f>
        <v>Gesundheitsdienste</v>
      </c>
      <c r="C419" s="17" t="str">
        <f>IF(LEN('Produktplan Stammdaten'!A369)&lt;3,"",MID('Produktplan Stammdaten'!A369,1,5))</f>
        <v>41.40</v>
      </c>
      <c r="D419" s="17" t="str">
        <f>IF(tab_getrennt[[#This Row],[Gruppenziffer]]="","",VLOOKUP(tab_getrennt[[#This Row],[Gruppenziffer]],tab_Produktplan[],2,FALSE))</f>
        <v>Maßnahmen der Gesundheitspflege</v>
      </c>
      <c r="E419" s="17" t="str">
        <f>IF(LEN('Produktplan Stammdaten'!A369)&lt;8,"",MID('Produktplan Stammdaten'!A369,1,8))</f>
        <v>41.40.09</v>
      </c>
      <c r="F419" s="17" t="str">
        <f>IF(tab_getrennt[[#This Row],[Produktziffer]]="","",VLOOKUP(tab_getrennt[[#This Row],[Produktziffer]],tab_Produktplan[],2,FALSE))</f>
        <v>Allgemeiner Gesundheitsschutz</v>
      </c>
      <c r="G419" s="17" t="str">
        <f>IF(LEN('Produktplan Stammdaten'!A369)&lt;9,"",MID('Produktplan Stammdaten'!A369,1,11))</f>
        <v/>
      </c>
      <c r="H419" s="17" t="str">
        <f>IF(tab_getrennt[[#This Row],[Unterproduktziffer]]="","",VLOOKUP(MID('Produktplan Stammdaten'!A369,1,11),tab_Produktplan[],2,FALSE))</f>
        <v/>
      </c>
      <c r="I419" s="25" t="str">
        <f>IF('Produktplan Stammdaten'!C369="","",'Produktplan Stammdaten'!C369)</f>
        <v>x</v>
      </c>
    </row>
    <row r="420" spans="1:9" x14ac:dyDescent="0.2">
      <c r="A420" s="17" t="str">
        <f>IF('Produktplan Stammdaten'!A370="","",MID('Produktplan Stammdaten'!A370,1,2))</f>
        <v>41</v>
      </c>
      <c r="B420" s="17" t="str">
        <f>VLOOKUP(tab_getrennt[[#This Row],[Bereichsziffer]],tab_Produktplan[],2,FALSE)</f>
        <v>Gesundheitsdienste</v>
      </c>
      <c r="C420" s="17" t="str">
        <f>IF(LEN('Produktplan Stammdaten'!A370)&lt;3,"",MID('Produktplan Stammdaten'!A370,1,5))</f>
        <v>41.40</v>
      </c>
      <c r="D420" s="17" t="str">
        <f>IF(tab_getrennt[[#This Row],[Gruppenziffer]]="","",VLOOKUP(tab_getrennt[[#This Row],[Gruppenziffer]],tab_Produktplan[],2,FALSE))</f>
        <v>Maßnahmen der Gesundheitspflege</v>
      </c>
      <c r="E420" s="17" t="str">
        <f>IF(LEN('Produktplan Stammdaten'!A370)&lt;8,"",MID('Produktplan Stammdaten'!A370,1,8))</f>
        <v>41.40.10</v>
      </c>
      <c r="F420" s="17" t="str">
        <f>IF(tab_getrennt[[#This Row],[Produktziffer]]="","",VLOOKUP(tab_getrennt[[#This Row],[Produktziffer]],tab_Produktplan[],2,FALSE))</f>
        <v>Personenbezogener Infektionsschutz</v>
      </c>
      <c r="G420" s="17" t="str">
        <f>IF(LEN('Produktplan Stammdaten'!A370)&lt;9,"",MID('Produktplan Stammdaten'!A370,1,11))</f>
        <v/>
      </c>
      <c r="H420" s="17" t="str">
        <f>IF(tab_getrennt[[#This Row],[Unterproduktziffer]]="","",VLOOKUP(MID('Produktplan Stammdaten'!A370,1,11),tab_Produktplan[],2,FALSE))</f>
        <v/>
      </c>
      <c r="I420" s="25" t="str">
        <f>IF('Produktplan Stammdaten'!C370="","",'Produktplan Stammdaten'!C370)</f>
        <v>x</v>
      </c>
    </row>
    <row r="421" spans="1:9" ht="38.25" x14ac:dyDescent="0.2">
      <c r="A421" s="17" t="str">
        <f>IF('Produktplan Stammdaten'!A371="","",MID('Produktplan Stammdaten'!A371,1,2))</f>
        <v>41</v>
      </c>
      <c r="B421" s="17" t="str">
        <f>VLOOKUP(tab_getrennt[[#This Row],[Bereichsziffer]],tab_Produktplan[],2,FALSE)</f>
        <v>Gesundheitsdienste</v>
      </c>
      <c r="C421" s="17" t="str">
        <f>IF(LEN('Produktplan Stammdaten'!A371)&lt;3,"",MID('Produktplan Stammdaten'!A371,1,5))</f>
        <v>41.40</v>
      </c>
      <c r="D421" s="17" t="str">
        <f>IF(tab_getrennt[[#This Row],[Gruppenziffer]]="","",VLOOKUP(tab_getrennt[[#This Row],[Gruppenziffer]],tab_Produktplan[],2,FALSE))</f>
        <v>Maßnahmen der Gesundheitspflege</v>
      </c>
      <c r="E421" s="17" t="str">
        <f>IF(LEN('Produktplan Stammdaten'!A371)&lt;8,"",MID('Produktplan Stammdaten'!A371,1,8))</f>
        <v>41.40.11</v>
      </c>
      <c r="F421" s="17" t="str">
        <f>IF(tab_getrennt[[#This Row],[Produktziffer]]="","",VLOOKUP(tab_getrennt[[#This Row],[Produktziffer]],tab_Produktplan[],2,FALSE))</f>
        <v>Hygiene-Überwachung von Trinkwasser, Badewasser und Entsorgungseinrichtungen</v>
      </c>
      <c r="G421" s="17" t="str">
        <f>IF(LEN('Produktplan Stammdaten'!A371)&lt;9,"",MID('Produktplan Stammdaten'!A371,1,11))</f>
        <v/>
      </c>
      <c r="H421" s="17" t="str">
        <f>IF(tab_getrennt[[#This Row],[Unterproduktziffer]]="","",VLOOKUP(MID('Produktplan Stammdaten'!A371,1,11),tab_Produktplan[],2,FALSE))</f>
        <v/>
      </c>
      <c r="I421" s="25" t="str">
        <f>IF('Produktplan Stammdaten'!C371="","",'Produktplan Stammdaten'!C371)</f>
        <v>x</v>
      </c>
    </row>
    <row r="422" spans="1:9" x14ac:dyDescent="0.2">
      <c r="A422" s="17" t="str">
        <f>IF('Produktplan Stammdaten'!A372="","",MID('Produktplan Stammdaten'!A372,1,2))</f>
        <v>41</v>
      </c>
      <c r="B422" s="17" t="str">
        <f>VLOOKUP(tab_getrennt[[#This Row],[Bereichsziffer]],tab_Produktplan[],2,FALSE)</f>
        <v>Gesundheitsdienste</v>
      </c>
      <c r="C422" s="17" t="str">
        <f>IF(LEN('Produktplan Stammdaten'!A372)&lt;3,"",MID('Produktplan Stammdaten'!A372,1,5))</f>
        <v>41.40</v>
      </c>
      <c r="D422" s="17" t="str">
        <f>IF(tab_getrennt[[#This Row],[Gruppenziffer]]="","",VLOOKUP(tab_getrennt[[#This Row],[Gruppenziffer]],tab_Produktplan[],2,FALSE))</f>
        <v>Maßnahmen der Gesundheitspflege</v>
      </c>
      <c r="E422" s="17" t="str">
        <f>IF(LEN('Produktplan Stammdaten'!A372)&lt;8,"",MID('Produktplan Stammdaten'!A372,1,8))</f>
        <v>41.40.12</v>
      </c>
      <c r="F422" s="17" t="str">
        <f>IF(tab_getrennt[[#This Row],[Produktziffer]]="","",VLOOKUP(tab_getrennt[[#This Row],[Produktziffer]],tab_Produktplan[],2,FALSE))</f>
        <v>Umweltbezogene Kommunalhygiene</v>
      </c>
      <c r="G422" s="17" t="str">
        <f>IF(LEN('Produktplan Stammdaten'!A372)&lt;9,"",MID('Produktplan Stammdaten'!A372,1,11))</f>
        <v/>
      </c>
      <c r="H422" s="17" t="str">
        <f>IF(tab_getrennt[[#This Row],[Unterproduktziffer]]="","",VLOOKUP(MID('Produktplan Stammdaten'!A372,1,11),tab_Produktplan[],2,FALSE))</f>
        <v/>
      </c>
      <c r="I422" s="25" t="str">
        <f>IF('Produktplan Stammdaten'!C372="","",'Produktplan Stammdaten'!C372)</f>
        <v>x</v>
      </c>
    </row>
    <row r="423" spans="1:9" ht="25.5" x14ac:dyDescent="0.2">
      <c r="A423" s="17" t="str">
        <f>IF('Produktplan Stammdaten'!A373="","",MID('Produktplan Stammdaten'!A373,1,2))</f>
        <v>41</v>
      </c>
      <c r="B423" s="17" t="str">
        <f>VLOOKUP(tab_getrennt[[#This Row],[Bereichsziffer]],tab_Produktplan[],2,FALSE)</f>
        <v>Gesundheitsdienste</v>
      </c>
      <c r="C423" s="17" t="str">
        <f>IF(LEN('Produktplan Stammdaten'!A373)&lt;3,"",MID('Produktplan Stammdaten'!A373,1,5))</f>
        <v>41.40</v>
      </c>
      <c r="D423" s="17" t="str">
        <f>IF(tab_getrennt[[#This Row],[Gruppenziffer]]="","",VLOOKUP(tab_getrennt[[#This Row],[Gruppenziffer]],tab_Produktplan[],2,FALSE))</f>
        <v>Maßnahmen der Gesundheitspflege</v>
      </c>
      <c r="E423" s="17" t="str">
        <f>IF(LEN('Produktplan Stammdaten'!A373)&lt;8,"",MID('Produktplan Stammdaten'!A373,1,8))</f>
        <v>41.40.13</v>
      </c>
      <c r="F423" s="17" t="str">
        <f>IF(tab_getrennt[[#This Row],[Produktziffer]]="","",VLOOKUP(tab_getrennt[[#This Row],[Produktziffer]],tab_Produktplan[],2,FALSE))</f>
        <v>Umweltbezogene Gesundheitsberatung und Begutachtung</v>
      </c>
      <c r="G423" s="17" t="str">
        <f>IF(LEN('Produktplan Stammdaten'!A373)&lt;9,"",MID('Produktplan Stammdaten'!A373,1,11))</f>
        <v/>
      </c>
      <c r="H423" s="17" t="str">
        <f>IF(tab_getrennt[[#This Row],[Unterproduktziffer]]="","",VLOOKUP(MID('Produktplan Stammdaten'!A373,1,11),tab_Produktplan[],2,FALSE))</f>
        <v/>
      </c>
      <c r="I423" s="25" t="str">
        <f>IF('Produktplan Stammdaten'!C373="","",'Produktplan Stammdaten'!C373)</f>
        <v>x</v>
      </c>
    </row>
    <row r="424" spans="1:9" x14ac:dyDescent="0.2">
      <c r="A424" s="17" t="str">
        <f>IF('Produktplan Stammdaten'!A374="","",MID('Produktplan Stammdaten'!A374,1,2))</f>
        <v>41</v>
      </c>
      <c r="B424" s="17" t="str">
        <f>VLOOKUP(tab_getrennt[[#This Row],[Bereichsziffer]],tab_Produktplan[],2,FALSE)</f>
        <v>Gesundheitsdienste</v>
      </c>
      <c r="C424" s="17" t="str">
        <f>IF(LEN('Produktplan Stammdaten'!A374)&lt;3,"",MID('Produktplan Stammdaten'!A374,1,5))</f>
        <v>41.80</v>
      </c>
      <c r="D424" s="17" t="str">
        <f>IF(tab_getrennt[[#This Row],[Gruppenziffer]]="","",VLOOKUP(tab_getrennt[[#This Row],[Gruppenziffer]],tab_Produktplan[],2,FALSE))</f>
        <v>Kur- und Badeeinrichtungen</v>
      </c>
      <c r="E424" s="17" t="str">
        <f>IF(LEN('Produktplan Stammdaten'!A374)&lt;8,"",MID('Produktplan Stammdaten'!A374,1,8))</f>
        <v/>
      </c>
      <c r="F424" s="17" t="str">
        <f>IF(tab_getrennt[[#This Row],[Produktziffer]]="","",VLOOKUP(tab_getrennt[[#This Row],[Produktziffer]],tab_Produktplan[],2,FALSE))</f>
        <v/>
      </c>
      <c r="G424" s="17" t="str">
        <f>IF(LEN('Produktplan Stammdaten'!A374)&lt;9,"",MID('Produktplan Stammdaten'!A374,1,11))</f>
        <v/>
      </c>
      <c r="H424" s="17" t="str">
        <f>IF(tab_getrennt[[#This Row],[Unterproduktziffer]]="","",VLOOKUP(MID('Produktplan Stammdaten'!A374,1,11),tab_Produktplan[],2,FALSE))</f>
        <v/>
      </c>
      <c r="I424" s="25" t="str">
        <f>IF('Produktplan Stammdaten'!C374="","",'Produktplan Stammdaten'!C374)</f>
        <v>x</v>
      </c>
    </row>
    <row r="425" spans="1:9" x14ac:dyDescent="0.2">
      <c r="A425" s="17" t="str">
        <f>IF('Produktplan Stammdaten'!A375="","",MID('Produktplan Stammdaten'!A375,1,2))</f>
        <v>42</v>
      </c>
      <c r="B425" s="17" t="str">
        <f>VLOOKUP(tab_getrennt[[#This Row],[Bereichsziffer]],tab_Produktplan[],2,FALSE)</f>
        <v>Sport und Bäder</v>
      </c>
      <c r="C425" s="17" t="str">
        <f>IF(LEN('Produktplan Stammdaten'!A375)&lt;3,"",MID('Produktplan Stammdaten'!A375,1,5))</f>
        <v/>
      </c>
      <c r="D425" s="17" t="str">
        <f>IF(tab_getrennt[[#This Row],[Gruppenziffer]]="","",VLOOKUP(tab_getrennt[[#This Row],[Gruppenziffer]],tab_Produktplan[],2,FALSE))</f>
        <v/>
      </c>
      <c r="E425" s="17" t="str">
        <f>IF(LEN('Produktplan Stammdaten'!A375)&lt;8,"",MID('Produktplan Stammdaten'!A375,1,8))</f>
        <v/>
      </c>
      <c r="F425" s="17" t="str">
        <f>IF(tab_getrennt[[#This Row],[Produktziffer]]="","",VLOOKUP(tab_getrennt[[#This Row],[Produktziffer]],tab_Produktplan[],2,FALSE))</f>
        <v/>
      </c>
      <c r="G425" s="17" t="str">
        <f>IF(LEN('Produktplan Stammdaten'!A375)&lt;9,"",MID('Produktplan Stammdaten'!A375,1,11))</f>
        <v/>
      </c>
      <c r="H425" s="17" t="str">
        <f>IF(tab_getrennt[[#This Row],[Unterproduktziffer]]="","",VLOOKUP(MID('Produktplan Stammdaten'!A375,1,11),tab_Produktplan[],2,FALSE))</f>
        <v/>
      </c>
      <c r="I425" s="25" t="str">
        <f>IF('Produktplan Stammdaten'!C375="","",'Produktplan Stammdaten'!C375)</f>
        <v>x</v>
      </c>
    </row>
    <row r="426" spans="1:9" x14ac:dyDescent="0.2">
      <c r="A426" s="17" t="str">
        <f>IF('Produktplan Stammdaten'!A376="","",MID('Produktplan Stammdaten'!A376,1,2))</f>
        <v>42</v>
      </c>
      <c r="B426" s="17" t="str">
        <f>VLOOKUP(tab_getrennt[[#This Row],[Bereichsziffer]],tab_Produktplan[],2,FALSE)</f>
        <v>Sport und Bäder</v>
      </c>
      <c r="C426" s="17" t="str">
        <f>IF(LEN('Produktplan Stammdaten'!A376)&lt;3,"",MID('Produktplan Stammdaten'!A376,1,5))</f>
        <v>42.10</v>
      </c>
      <c r="D426" s="17" t="str">
        <f>IF(tab_getrennt[[#This Row],[Gruppenziffer]]="","",VLOOKUP(tab_getrennt[[#This Row],[Gruppenziffer]],tab_Produktplan[],2,FALSE))</f>
        <v>Förderung des Sports</v>
      </c>
      <c r="E426" s="17" t="str">
        <f>IF(LEN('Produktplan Stammdaten'!A376)&lt;8,"",MID('Produktplan Stammdaten'!A376,1,8))</f>
        <v/>
      </c>
      <c r="F426" s="17" t="str">
        <f>IF(tab_getrennt[[#This Row],[Produktziffer]]="","",VLOOKUP(tab_getrennt[[#This Row],[Produktziffer]],tab_Produktplan[],2,FALSE))</f>
        <v/>
      </c>
      <c r="G426" s="17" t="str">
        <f>IF(LEN('Produktplan Stammdaten'!A376)&lt;9,"",MID('Produktplan Stammdaten'!A376,1,11))</f>
        <v/>
      </c>
      <c r="H426" s="17" t="str">
        <f>IF(tab_getrennt[[#This Row],[Unterproduktziffer]]="","",VLOOKUP(MID('Produktplan Stammdaten'!A376,1,11),tab_Produktplan[],2,FALSE))</f>
        <v/>
      </c>
      <c r="I426" s="25" t="str">
        <f>IF('Produktplan Stammdaten'!C376="","",'Produktplan Stammdaten'!C376)</f>
        <v>x</v>
      </c>
    </row>
    <row r="427" spans="1:9" x14ac:dyDescent="0.2">
      <c r="A427" s="17" t="str">
        <f>IF('Produktplan Stammdaten'!A377="","",MID('Produktplan Stammdaten'!A377,1,2))</f>
        <v>42</v>
      </c>
      <c r="B427" s="17" t="str">
        <f>VLOOKUP(tab_getrennt[[#This Row],[Bereichsziffer]],tab_Produktplan[],2,FALSE)</f>
        <v>Sport und Bäder</v>
      </c>
      <c r="C427" s="17" t="str">
        <f>IF(LEN('Produktplan Stammdaten'!A377)&lt;3,"",MID('Produktplan Stammdaten'!A377,1,5))</f>
        <v>42.10</v>
      </c>
      <c r="D427" s="17" t="str">
        <f>IF(tab_getrennt[[#This Row],[Gruppenziffer]]="","",VLOOKUP(tab_getrennt[[#This Row],[Gruppenziffer]],tab_Produktplan[],2,FALSE))</f>
        <v>Förderung des Sports</v>
      </c>
      <c r="E427" s="17" t="str">
        <f>IF(LEN('Produktplan Stammdaten'!A377)&lt;8,"",MID('Produktplan Stammdaten'!A377,1,8))</f>
        <v>42.10.01</v>
      </c>
      <c r="F427" s="17" t="str">
        <f>IF(tab_getrennt[[#This Row],[Produktziffer]]="","",VLOOKUP(tab_getrennt[[#This Row],[Produktziffer]],tab_Produktplan[],2,FALSE))</f>
        <v>Sportförderung</v>
      </c>
      <c r="G427" s="17" t="str">
        <f>IF(LEN('Produktplan Stammdaten'!A377)&lt;9,"",MID('Produktplan Stammdaten'!A377,1,11))</f>
        <v/>
      </c>
      <c r="H427" s="17" t="str">
        <f>IF(tab_getrennt[[#This Row],[Unterproduktziffer]]="","",VLOOKUP(MID('Produktplan Stammdaten'!A377,1,11),tab_Produktplan[],2,FALSE))</f>
        <v/>
      </c>
      <c r="I427" s="25" t="str">
        <f>IF('Produktplan Stammdaten'!C377="","",'Produktplan Stammdaten'!C377)</f>
        <v>x</v>
      </c>
    </row>
    <row r="428" spans="1:9" x14ac:dyDescent="0.2">
      <c r="A428" s="17" t="str">
        <f>IF('Produktplan Stammdaten'!A378="","",MID('Produktplan Stammdaten'!A378,1,2))</f>
        <v>42</v>
      </c>
      <c r="B428" s="17" t="str">
        <f>VLOOKUP(tab_getrennt[[#This Row],[Bereichsziffer]],tab_Produktplan[],2,FALSE)</f>
        <v>Sport und Bäder</v>
      </c>
      <c r="C428" s="17" t="str">
        <f>IF(LEN('Produktplan Stammdaten'!A378)&lt;3,"",MID('Produktplan Stammdaten'!A378,1,5))</f>
        <v>42.10</v>
      </c>
      <c r="D428" s="17" t="str">
        <f>IF(tab_getrennt[[#This Row],[Gruppenziffer]]="","",VLOOKUP(tab_getrennt[[#This Row],[Gruppenziffer]],tab_Produktplan[],2,FALSE))</f>
        <v>Förderung des Sports</v>
      </c>
      <c r="E428" s="17" t="str">
        <f>IF(LEN('Produktplan Stammdaten'!A378)&lt;8,"",MID('Produktplan Stammdaten'!A378,1,8))</f>
        <v>42.10.02</v>
      </c>
      <c r="F428" s="17" t="str">
        <f>IF(tab_getrennt[[#This Row],[Produktziffer]]="","",VLOOKUP(tab_getrennt[[#This Row],[Produktziffer]],tab_Produktplan[],2,FALSE))</f>
        <v>Sportveranstaltungen</v>
      </c>
      <c r="G428" s="17" t="str">
        <f>IF(LEN('Produktplan Stammdaten'!A378)&lt;9,"",MID('Produktplan Stammdaten'!A378,1,11))</f>
        <v/>
      </c>
      <c r="H428" s="17" t="str">
        <f>IF(tab_getrennt[[#This Row],[Unterproduktziffer]]="","",VLOOKUP(MID('Produktplan Stammdaten'!A378,1,11),tab_Produktplan[],2,FALSE))</f>
        <v/>
      </c>
      <c r="I428" s="25" t="str">
        <f>IF('Produktplan Stammdaten'!C378="","",'Produktplan Stammdaten'!C378)</f>
        <v>x</v>
      </c>
    </row>
    <row r="429" spans="1:9" x14ac:dyDescent="0.2">
      <c r="A429" s="17" t="str">
        <f>IF('Produktplan Stammdaten'!A379="","",MID('Produktplan Stammdaten'!A379,1,2))</f>
        <v>42</v>
      </c>
      <c r="B429" s="17" t="str">
        <f>VLOOKUP(tab_getrennt[[#This Row],[Bereichsziffer]],tab_Produktplan[],2,FALSE)</f>
        <v>Sport und Bäder</v>
      </c>
      <c r="C429" s="17" t="str">
        <f>IF(LEN('Produktplan Stammdaten'!A379)&lt;3,"",MID('Produktplan Stammdaten'!A379,1,5))</f>
        <v>42.40</v>
      </c>
      <c r="D429" s="17" t="str">
        <f>IF(tab_getrennt[[#This Row],[Gruppenziffer]]="","",VLOOKUP(tab_getrennt[[#This Row],[Gruppenziffer]],tab_Produktplan[],2,FALSE))</f>
        <v>Bäder</v>
      </c>
      <c r="E429" s="17" t="str">
        <f>IF(LEN('Produktplan Stammdaten'!A379)&lt;8,"",MID('Produktplan Stammdaten'!A379,1,8))</f>
        <v/>
      </c>
      <c r="F429" s="17" t="str">
        <f>IF(tab_getrennt[[#This Row],[Produktziffer]]="","",VLOOKUP(tab_getrennt[[#This Row],[Produktziffer]],tab_Produktplan[],2,FALSE))</f>
        <v/>
      </c>
      <c r="G429" s="17" t="str">
        <f>IF(LEN('Produktplan Stammdaten'!A379)&lt;9,"",MID('Produktplan Stammdaten'!A379,1,11))</f>
        <v/>
      </c>
      <c r="H429" s="17" t="str">
        <f>IF(tab_getrennt[[#This Row],[Unterproduktziffer]]="","",VLOOKUP(MID('Produktplan Stammdaten'!A379,1,11),tab_Produktplan[],2,FALSE))</f>
        <v/>
      </c>
      <c r="I429" s="25" t="str">
        <f>IF('Produktplan Stammdaten'!C379="","",'Produktplan Stammdaten'!C379)</f>
        <v>x</v>
      </c>
    </row>
    <row r="430" spans="1:9" x14ac:dyDescent="0.2">
      <c r="A430" s="17" t="str">
        <f>IF('Produktplan Stammdaten'!A380="","",MID('Produktplan Stammdaten'!A380,1,2))</f>
        <v>42</v>
      </c>
      <c r="B430" s="17" t="str">
        <f>VLOOKUP(tab_getrennt[[#This Row],[Bereichsziffer]],tab_Produktplan[],2,FALSE)</f>
        <v>Sport und Bäder</v>
      </c>
      <c r="C430" s="17" t="str">
        <f>IF(LEN('Produktplan Stammdaten'!A380)&lt;3,"",MID('Produktplan Stammdaten'!A380,1,5))</f>
        <v>42.40</v>
      </c>
      <c r="D430" s="17" t="str">
        <f>IF(tab_getrennt[[#This Row],[Gruppenziffer]]="","",VLOOKUP(tab_getrennt[[#This Row],[Gruppenziffer]],tab_Produktplan[],2,FALSE))</f>
        <v>Bäder</v>
      </c>
      <c r="E430" s="17" t="str">
        <f>IF(LEN('Produktplan Stammdaten'!A380)&lt;8,"",MID('Produktplan Stammdaten'!A380,1,8))</f>
        <v>42.40.01</v>
      </c>
      <c r="F430" s="17" t="str">
        <f>IF(tab_getrennt[[#This Row],[Produktziffer]]="","",VLOOKUP(tab_getrennt[[#This Row],[Produktziffer]],tab_Produktplan[],2,FALSE))</f>
        <v>Freibäder</v>
      </c>
      <c r="G430" s="17" t="str">
        <f>IF(LEN('Produktplan Stammdaten'!A380)&lt;9,"",MID('Produktplan Stammdaten'!A380,1,11))</f>
        <v/>
      </c>
      <c r="H430" s="17" t="str">
        <f>IF(tab_getrennt[[#This Row],[Unterproduktziffer]]="","",VLOOKUP(MID('Produktplan Stammdaten'!A380,1,11),tab_Produktplan[],2,FALSE))</f>
        <v/>
      </c>
      <c r="I430" s="25" t="str">
        <f>IF('Produktplan Stammdaten'!C380="","",'Produktplan Stammdaten'!C380)</f>
        <v>x</v>
      </c>
    </row>
    <row r="431" spans="1:9" x14ac:dyDescent="0.2">
      <c r="A431" s="17" t="str">
        <f>IF('Produktplan Stammdaten'!A381="","",MID('Produktplan Stammdaten'!A381,1,2))</f>
        <v>42</v>
      </c>
      <c r="B431" s="17" t="str">
        <f>VLOOKUP(tab_getrennt[[#This Row],[Bereichsziffer]],tab_Produktplan[],2,FALSE)</f>
        <v>Sport und Bäder</v>
      </c>
      <c r="C431" s="17" t="str">
        <f>IF(LEN('Produktplan Stammdaten'!A381)&lt;3,"",MID('Produktplan Stammdaten'!A381,1,5))</f>
        <v>42.40</v>
      </c>
      <c r="D431" s="17" t="str">
        <f>IF(tab_getrennt[[#This Row],[Gruppenziffer]]="","",VLOOKUP(tab_getrennt[[#This Row],[Gruppenziffer]],tab_Produktplan[],2,FALSE))</f>
        <v>Bäder</v>
      </c>
      <c r="E431" s="17" t="str">
        <f>IF(LEN('Produktplan Stammdaten'!A381)&lt;8,"",MID('Produktplan Stammdaten'!A381,1,8))</f>
        <v>42.40.02</v>
      </c>
      <c r="F431" s="17" t="str">
        <f>IF(tab_getrennt[[#This Row],[Produktziffer]]="","",VLOOKUP(tab_getrennt[[#This Row],[Produktziffer]],tab_Produktplan[],2,FALSE))</f>
        <v>Hallenbäder</v>
      </c>
      <c r="G431" s="17" t="str">
        <f>IF(LEN('Produktplan Stammdaten'!A381)&lt;9,"",MID('Produktplan Stammdaten'!A381,1,11))</f>
        <v/>
      </c>
      <c r="H431" s="17" t="str">
        <f>IF(tab_getrennt[[#This Row],[Unterproduktziffer]]="","",VLOOKUP(MID('Produktplan Stammdaten'!A381,1,11),tab_Produktplan[],2,FALSE))</f>
        <v/>
      </c>
      <c r="I431" s="25" t="str">
        <f>IF('Produktplan Stammdaten'!C381="","",'Produktplan Stammdaten'!C381)</f>
        <v>x</v>
      </c>
    </row>
    <row r="432" spans="1:9" x14ac:dyDescent="0.2">
      <c r="A432" s="17" t="str">
        <f>IF('Produktplan Stammdaten'!A382="","",MID('Produktplan Stammdaten'!A382,1,2))</f>
        <v>42</v>
      </c>
      <c r="B432" s="17" t="str">
        <f>VLOOKUP(tab_getrennt[[#This Row],[Bereichsziffer]],tab_Produktplan[],2,FALSE)</f>
        <v>Sport und Bäder</v>
      </c>
      <c r="C432" s="17" t="str">
        <f>IF(LEN('Produktplan Stammdaten'!A382)&lt;3,"",MID('Produktplan Stammdaten'!A382,1,5))</f>
        <v>42.40</v>
      </c>
      <c r="D432" s="17" t="str">
        <f>IF(tab_getrennt[[#This Row],[Gruppenziffer]]="","",VLOOKUP(tab_getrennt[[#This Row],[Gruppenziffer]],tab_Produktplan[],2,FALSE))</f>
        <v>Bäder</v>
      </c>
      <c r="E432" s="17" t="str">
        <f>IF(LEN('Produktplan Stammdaten'!A382)&lt;8,"",MID('Produktplan Stammdaten'!A382,1,8))</f>
        <v>42.40.03</v>
      </c>
      <c r="F432" s="17" t="str">
        <f>IF(tab_getrennt[[#This Row],[Produktziffer]]="","",VLOOKUP(tab_getrennt[[#This Row],[Produktziffer]],tab_Produktplan[],2,FALSE))</f>
        <v>Gruppenbäder</v>
      </c>
      <c r="G432" s="17" t="str">
        <f>IF(LEN('Produktplan Stammdaten'!A382)&lt;9,"",MID('Produktplan Stammdaten'!A382,1,11))</f>
        <v/>
      </c>
      <c r="H432" s="17" t="str">
        <f>IF(tab_getrennt[[#This Row],[Unterproduktziffer]]="","",VLOOKUP(MID('Produktplan Stammdaten'!A382,1,11),tab_Produktplan[],2,FALSE))</f>
        <v/>
      </c>
      <c r="I432" s="25" t="str">
        <f>IF('Produktplan Stammdaten'!C382="","",'Produktplan Stammdaten'!C382)</f>
        <v>x</v>
      </c>
    </row>
    <row r="433" spans="1:9" x14ac:dyDescent="0.2">
      <c r="A433" s="17" t="str">
        <f>IF('Produktplan Stammdaten'!A383="","",MID('Produktplan Stammdaten'!A383,1,2))</f>
        <v>42</v>
      </c>
      <c r="B433" s="17" t="str">
        <f>VLOOKUP(tab_getrennt[[#This Row],[Bereichsziffer]],tab_Produktplan[],2,FALSE)</f>
        <v>Sport und Bäder</v>
      </c>
      <c r="C433" s="17" t="str">
        <f>IF(LEN('Produktplan Stammdaten'!A383)&lt;3,"",MID('Produktplan Stammdaten'!A383,1,5))</f>
        <v>42.40</v>
      </c>
      <c r="D433" s="17" t="str">
        <f>IF(tab_getrennt[[#This Row],[Gruppenziffer]]="","",VLOOKUP(tab_getrennt[[#This Row],[Gruppenziffer]],tab_Produktplan[],2,FALSE))</f>
        <v>Bäder</v>
      </c>
      <c r="E433" s="17" t="str">
        <f>IF(LEN('Produktplan Stammdaten'!A383)&lt;8,"",MID('Produktplan Stammdaten'!A383,1,8))</f>
        <v>42.40.04</v>
      </c>
      <c r="F433" s="17" t="str">
        <f>IF(tab_getrennt[[#This Row],[Produktziffer]]="","",VLOOKUP(tab_getrennt[[#This Row],[Produktziffer]],tab_Produktplan[],2,FALSE))</f>
        <v>Freizeitbäder</v>
      </c>
      <c r="G433" s="17" t="str">
        <f>IF(LEN('Produktplan Stammdaten'!A383)&lt;9,"",MID('Produktplan Stammdaten'!A383,1,11))</f>
        <v/>
      </c>
      <c r="H433" s="17" t="str">
        <f>IF(tab_getrennt[[#This Row],[Unterproduktziffer]]="","",VLOOKUP(MID('Produktplan Stammdaten'!A383,1,11),tab_Produktplan[],2,FALSE))</f>
        <v/>
      </c>
      <c r="I433" s="25" t="str">
        <f>IF('Produktplan Stammdaten'!C383="","",'Produktplan Stammdaten'!C383)</f>
        <v>x</v>
      </c>
    </row>
    <row r="434" spans="1:9" x14ac:dyDescent="0.2">
      <c r="A434" s="17" t="str">
        <f>IF('Produktplan Stammdaten'!A384="","",MID('Produktplan Stammdaten'!A384,1,2))</f>
        <v>42</v>
      </c>
      <c r="B434" s="17" t="str">
        <f>VLOOKUP(tab_getrennt[[#This Row],[Bereichsziffer]],tab_Produktplan[],2,FALSE)</f>
        <v>Sport und Bäder</v>
      </c>
      <c r="C434" s="17" t="str">
        <f>IF(LEN('Produktplan Stammdaten'!A384)&lt;3,"",MID('Produktplan Stammdaten'!A384,1,5))</f>
        <v>42.40</v>
      </c>
      <c r="D434" s="17" t="str">
        <f>IF(tab_getrennt[[#This Row],[Gruppenziffer]]="","",VLOOKUP(tab_getrennt[[#This Row],[Gruppenziffer]],tab_Produktplan[],2,FALSE))</f>
        <v>Bäder</v>
      </c>
      <c r="E434" s="17" t="str">
        <f>IF(LEN('Produktplan Stammdaten'!A384)&lt;8,"",MID('Produktplan Stammdaten'!A384,1,8))</f>
        <v>42.40.05</v>
      </c>
      <c r="F434" s="17" t="str">
        <f>IF(tab_getrennt[[#This Row],[Produktziffer]]="","",VLOOKUP(tab_getrennt[[#This Row],[Produktziffer]],tab_Produktplan[],2,FALSE))</f>
        <v>Sonstige Einrichtungen und Angebote</v>
      </c>
      <c r="G434" s="17" t="str">
        <f>IF(LEN('Produktplan Stammdaten'!A384)&lt;9,"",MID('Produktplan Stammdaten'!A384,1,11))</f>
        <v/>
      </c>
      <c r="H434" s="17" t="str">
        <f>IF(tab_getrennt[[#This Row],[Unterproduktziffer]]="","",VLOOKUP(MID('Produktplan Stammdaten'!A384,1,11),tab_Produktplan[],2,FALSE))</f>
        <v/>
      </c>
      <c r="I434" s="25" t="str">
        <f>IF('Produktplan Stammdaten'!C384="","",'Produktplan Stammdaten'!C384)</f>
        <v>x</v>
      </c>
    </row>
    <row r="435" spans="1:9" x14ac:dyDescent="0.2">
      <c r="A435" s="17" t="str">
        <f>IF('Produktplan Stammdaten'!A385="","",MID('Produktplan Stammdaten'!A385,1,2))</f>
        <v>42</v>
      </c>
      <c r="B435" s="17" t="str">
        <f>VLOOKUP(tab_getrennt[[#This Row],[Bereichsziffer]],tab_Produktplan[],2,FALSE)</f>
        <v>Sport und Bäder</v>
      </c>
      <c r="C435" s="17" t="str">
        <f>IF(LEN('Produktplan Stammdaten'!A385)&lt;3,"",MID('Produktplan Stammdaten'!A385,1,5))</f>
        <v>42.41</v>
      </c>
      <c r="D435" s="17" t="str">
        <f>IF(tab_getrennt[[#This Row],[Gruppenziffer]]="","",VLOOKUP(tab_getrennt[[#This Row],[Gruppenziffer]],tab_Produktplan[],2,FALSE))</f>
        <v>Sportstätten</v>
      </c>
      <c r="E435" s="17" t="str">
        <f>IF(LEN('Produktplan Stammdaten'!A385)&lt;8,"",MID('Produktplan Stammdaten'!A385,1,8))</f>
        <v/>
      </c>
      <c r="F435" s="17" t="str">
        <f>IF(tab_getrennt[[#This Row],[Produktziffer]]="","",VLOOKUP(tab_getrennt[[#This Row],[Produktziffer]],tab_Produktplan[],2,FALSE))</f>
        <v/>
      </c>
      <c r="G435" s="17" t="str">
        <f>IF(LEN('Produktplan Stammdaten'!A385)&lt;9,"",MID('Produktplan Stammdaten'!A385,1,11))</f>
        <v/>
      </c>
      <c r="H435" s="17" t="str">
        <f>IF(tab_getrennt[[#This Row],[Unterproduktziffer]]="","",VLOOKUP(MID('Produktplan Stammdaten'!A385,1,11),tab_Produktplan[],2,FALSE))</f>
        <v/>
      </c>
      <c r="I435" s="25" t="str">
        <f>IF('Produktplan Stammdaten'!C385="","",'Produktplan Stammdaten'!C385)</f>
        <v>x</v>
      </c>
    </row>
    <row r="436" spans="1:9" x14ac:dyDescent="0.2">
      <c r="A436" s="17" t="str">
        <f>IF('Produktplan Stammdaten'!A386="","",MID('Produktplan Stammdaten'!A386,1,2))</f>
        <v>42</v>
      </c>
      <c r="B436" s="17" t="str">
        <f>VLOOKUP(tab_getrennt[[#This Row],[Bereichsziffer]],tab_Produktplan[],2,FALSE)</f>
        <v>Sport und Bäder</v>
      </c>
      <c r="C436" s="17" t="str">
        <f>IF(LEN('Produktplan Stammdaten'!A386)&lt;3,"",MID('Produktplan Stammdaten'!A386,1,5))</f>
        <v>42.41</v>
      </c>
      <c r="D436" s="17" t="str">
        <f>IF(tab_getrennt[[#This Row],[Gruppenziffer]]="","",VLOOKUP(tab_getrennt[[#This Row],[Gruppenziffer]],tab_Produktplan[],2,FALSE))</f>
        <v>Sportstätten</v>
      </c>
      <c r="E436" s="17" t="str">
        <f>IF(LEN('Produktplan Stammdaten'!A386)&lt;8,"",MID('Produktplan Stammdaten'!A386,1,8))</f>
        <v>42.41.01</v>
      </c>
      <c r="F436" s="17" t="str">
        <f>IF(tab_getrennt[[#This Row],[Produktziffer]]="","",VLOOKUP(tab_getrennt[[#This Row],[Produktziffer]],tab_Produktplan[],2,FALSE))</f>
        <v>Gedeckte Sportflächen bis 27 m x 45 m</v>
      </c>
      <c r="G436" s="17" t="str">
        <f>IF(LEN('Produktplan Stammdaten'!A386)&lt;9,"",MID('Produktplan Stammdaten'!A386,1,11))</f>
        <v/>
      </c>
      <c r="H436" s="17" t="str">
        <f>IF(tab_getrennt[[#This Row],[Unterproduktziffer]]="","",VLOOKUP(MID('Produktplan Stammdaten'!A386,1,11),tab_Produktplan[],2,FALSE))</f>
        <v/>
      </c>
      <c r="I436" s="25" t="str">
        <f>IF('Produktplan Stammdaten'!C386="","",'Produktplan Stammdaten'!C386)</f>
        <v>x</v>
      </c>
    </row>
    <row r="437" spans="1:9" x14ac:dyDescent="0.2">
      <c r="A437" s="17" t="str">
        <f>IF('Produktplan Stammdaten'!A387="","",MID('Produktplan Stammdaten'!A387,1,2))</f>
        <v>42</v>
      </c>
      <c r="B437" s="17" t="str">
        <f>VLOOKUP(tab_getrennt[[#This Row],[Bereichsziffer]],tab_Produktplan[],2,FALSE)</f>
        <v>Sport und Bäder</v>
      </c>
      <c r="C437" s="17" t="str">
        <f>IF(LEN('Produktplan Stammdaten'!A387)&lt;3,"",MID('Produktplan Stammdaten'!A387,1,5))</f>
        <v>42.41</v>
      </c>
      <c r="D437" s="17" t="str">
        <f>IF(tab_getrennt[[#This Row],[Gruppenziffer]]="","",VLOOKUP(tab_getrennt[[#This Row],[Gruppenziffer]],tab_Produktplan[],2,FALSE))</f>
        <v>Sportstätten</v>
      </c>
      <c r="E437" s="17" t="str">
        <f>IF(LEN('Produktplan Stammdaten'!A387)&lt;8,"",MID('Produktplan Stammdaten'!A387,1,8))</f>
        <v>42.41.02</v>
      </c>
      <c r="F437" s="17" t="str">
        <f>IF(tab_getrennt[[#This Row],[Produktziffer]]="","",VLOOKUP(tab_getrennt[[#This Row],[Produktziffer]],tab_Produktplan[],2,FALSE))</f>
        <v>Freisportanlagen</v>
      </c>
      <c r="G437" s="17" t="str">
        <f>IF(LEN('Produktplan Stammdaten'!A387)&lt;9,"",MID('Produktplan Stammdaten'!A387,1,11))</f>
        <v/>
      </c>
      <c r="H437" s="17" t="str">
        <f>IF(tab_getrennt[[#This Row],[Unterproduktziffer]]="","",VLOOKUP(MID('Produktplan Stammdaten'!A387,1,11),tab_Produktplan[],2,FALSE))</f>
        <v/>
      </c>
      <c r="I437" s="25" t="str">
        <f>IF('Produktplan Stammdaten'!C387="","",'Produktplan Stammdaten'!C387)</f>
        <v>x</v>
      </c>
    </row>
    <row r="438" spans="1:9" x14ac:dyDescent="0.2">
      <c r="A438" s="17" t="str">
        <f>IF('Produktplan Stammdaten'!A388="","",MID('Produktplan Stammdaten'!A388,1,2))</f>
        <v>42</v>
      </c>
      <c r="B438" s="17" t="str">
        <f>VLOOKUP(tab_getrennt[[#This Row],[Bereichsziffer]],tab_Produktplan[],2,FALSE)</f>
        <v>Sport und Bäder</v>
      </c>
      <c r="C438" s="17" t="str">
        <f>IF(LEN('Produktplan Stammdaten'!A388)&lt;3,"",MID('Produktplan Stammdaten'!A388,1,5))</f>
        <v>42.41</v>
      </c>
      <c r="D438" s="17" t="str">
        <f>IF(tab_getrennt[[#This Row],[Gruppenziffer]]="","",VLOOKUP(tab_getrennt[[#This Row],[Gruppenziffer]],tab_Produktplan[],2,FALSE))</f>
        <v>Sportstätten</v>
      </c>
      <c r="E438" s="17" t="str">
        <f>IF(LEN('Produktplan Stammdaten'!A388)&lt;8,"",MID('Produktplan Stammdaten'!A388,1,8))</f>
        <v>42.41.03</v>
      </c>
      <c r="F438" s="17" t="str">
        <f>IF(tab_getrennt[[#This Row],[Produktziffer]]="","",VLOOKUP(tab_getrennt[[#This Row],[Produktziffer]],tab_Produktplan[],2,FALSE))</f>
        <v>Sondersportanlagen</v>
      </c>
      <c r="G438" s="17" t="str">
        <f>IF(LEN('Produktplan Stammdaten'!A388)&lt;9,"",MID('Produktplan Stammdaten'!A388,1,11))</f>
        <v/>
      </c>
      <c r="H438" s="17" t="str">
        <f>IF(tab_getrennt[[#This Row],[Unterproduktziffer]]="","",VLOOKUP(MID('Produktplan Stammdaten'!A388,1,11),tab_Produktplan[],2,FALSE))</f>
        <v/>
      </c>
      <c r="I438" s="25" t="str">
        <f>IF('Produktplan Stammdaten'!C388="","",'Produktplan Stammdaten'!C388)</f>
        <v>x</v>
      </c>
    </row>
    <row r="439" spans="1:9" x14ac:dyDescent="0.2">
      <c r="A439" s="17" t="str">
        <f>IF('Produktplan Stammdaten'!A389="","",MID('Produktplan Stammdaten'!A389,1,2))</f>
        <v>51</v>
      </c>
      <c r="B439" s="17" t="str">
        <f>VLOOKUP(tab_getrennt[[#This Row],[Bereichsziffer]],tab_Produktplan[],2,FALSE)</f>
        <v>Räumliche Planung und Entwicklung</v>
      </c>
      <c r="C439" s="17" t="str">
        <f>IF(LEN('Produktplan Stammdaten'!A389)&lt;3,"",MID('Produktplan Stammdaten'!A389,1,5))</f>
        <v/>
      </c>
      <c r="D439" s="17" t="str">
        <f>IF(tab_getrennt[[#This Row],[Gruppenziffer]]="","",VLOOKUP(tab_getrennt[[#This Row],[Gruppenziffer]],tab_Produktplan[],2,FALSE))</f>
        <v/>
      </c>
      <c r="E439" s="17" t="str">
        <f>IF(LEN('Produktplan Stammdaten'!A389)&lt;8,"",MID('Produktplan Stammdaten'!A389,1,8))</f>
        <v/>
      </c>
      <c r="F439" s="17" t="str">
        <f>IF(tab_getrennt[[#This Row],[Produktziffer]]="","",VLOOKUP(tab_getrennt[[#This Row],[Produktziffer]],tab_Produktplan[],2,FALSE))</f>
        <v/>
      </c>
      <c r="G439" s="17" t="str">
        <f>IF(LEN('Produktplan Stammdaten'!A389)&lt;9,"",MID('Produktplan Stammdaten'!A389,1,11))</f>
        <v/>
      </c>
      <c r="H439" s="17" t="str">
        <f>IF(tab_getrennt[[#This Row],[Unterproduktziffer]]="","",VLOOKUP(MID('Produktplan Stammdaten'!A389,1,11),tab_Produktplan[],2,FALSE))</f>
        <v/>
      </c>
      <c r="I439" s="25" t="str">
        <f>IF('Produktplan Stammdaten'!C389="","",'Produktplan Stammdaten'!C389)</f>
        <v>x</v>
      </c>
    </row>
    <row r="440" spans="1:9" ht="38.25" x14ac:dyDescent="0.2">
      <c r="A440" s="17" t="str">
        <f>IF('Produktplan Stammdaten'!A390="","",MID('Produktplan Stammdaten'!A390,1,2))</f>
        <v>51</v>
      </c>
      <c r="B440" s="17" t="str">
        <f>VLOOKUP(tab_getrennt[[#This Row],[Bereichsziffer]],tab_Produktplan[],2,FALSE)</f>
        <v>Räumliche Planung und Entwicklung</v>
      </c>
      <c r="C440" s="17" t="str">
        <f>IF(LEN('Produktplan Stammdaten'!A390)&lt;3,"",MID('Produktplan Stammdaten'!A390,1,5))</f>
        <v>51.10</v>
      </c>
      <c r="D440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0" s="17" t="str">
        <f>IF(LEN('Produktplan Stammdaten'!A390)&lt;8,"",MID('Produktplan Stammdaten'!A390,1,8))</f>
        <v/>
      </c>
      <c r="F440" s="17" t="str">
        <f>IF(tab_getrennt[[#This Row],[Produktziffer]]="","",VLOOKUP(tab_getrennt[[#This Row],[Produktziffer]],tab_Produktplan[],2,FALSE))</f>
        <v/>
      </c>
      <c r="G440" s="17" t="str">
        <f>IF(LEN('Produktplan Stammdaten'!A390)&lt;9,"",MID('Produktplan Stammdaten'!A390,1,11))</f>
        <v/>
      </c>
      <c r="H440" s="17" t="str">
        <f>IF(tab_getrennt[[#This Row],[Unterproduktziffer]]="","",VLOOKUP(MID('Produktplan Stammdaten'!A390,1,11),tab_Produktplan[],2,FALSE))</f>
        <v/>
      </c>
      <c r="I440" s="25" t="str">
        <f>IF('Produktplan Stammdaten'!C390="","",'Produktplan Stammdaten'!C390)</f>
        <v>x</v>
      </c>
    </row>
    <row r="441" spans="1:9" ht="38.25" x14ac:dyDescent="0.2">
      <c r="A441" s="17" t="str">
        <f>IF('Produktplan Stammdaten'!A391="","",MID('Produktplan Stammdaten'!A391,1,2))</f>
        <v>51</v>
      </c>
      <c r="B441" s="17" t="str">
        <f>VLOOKUP(tab_getrennt[[#This Row],[Bereichsziffer]],tab_Produktplan[],2,FALSE)</f>
        <v>Räumliche Planung und Entwicklung</v>
      </c>
      <c r="C441" s="17" t="str">
        <f>IF(LEN('Produktplan Stammdaten'!A391)&lt;3,"",MID('Produktplan Stammdaten'!A391,1,5))</f>
        <v>51.10</v>
      </c>
      <c r="D441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1" s="17" t="str">
        <f>IF(LEN('Produktplan Stammdaten'!A391)&lt;8,"",MID('Produktplan Stammdaten'!A391,1,8))</f>
        <v>51.10.01</v>
      </c>
      <c r="F441" s="17" t="str">
        <f>IF(tab_getrennt[[#This Row],[Produktziffer]]="","",VLOOKUP(tab_getrennt[[#This Row],[Produktziffer]],tab_Produktplan[],2,FALSE))</f>
        <v>Stadtentwicklung</v>
      </c>
      <c r="G441" s="17" t="str">
        <f>IF(LEN('Produktplan Stammdaten'!A391)&lt;9,"",MID('Produktplan Stammdaten'!A391,1,11))</f>
        <v/>
      </c>
      <c r="H441" s="17" t="str">
        <f>IF(tab_getrennt[[#This Row],[Unterproduktziffer]]="","",VLOOKUP(MID('Produktplan Stammdaten'!A391,1,11),tab_Produktplan[],2,FALSE))</f>
        <v/>
      </c>
      <c r="I441" s="25" t="str">
        <f>IF('Produktplan Stammdaten'!C391="","",'Produktplan Stammdaten'!C391)</f>
        <v>x</v>
      </c>
    </row>
    <row r="442" spans="1:9" ht="38.25" x14ac:dyDescent="0.2">
      <c r="A442" s="17" t="str">
        <f>IF('Produktplan Stammdaten'!A392="","",MID('Produktplan Stammdaten'!A392,1,2))</f>
        <v>51</v>
      </c>
      <c r="B442" s="17" t="str">
        <f>VLOOKUP(tab_getrennt[[#This Row],[Bereichsziffer]],tab_Produktplan[],2,FALSE)</f>
        <v>Räumliche Planung und Entwicklung</v>
      </c>
      <c r="C442" s="17" t="str">
        <f>IF(LEN('Produktplan Stammdaten'!A392)&lt;3,"",MID('Produktplan Stammdaten'!A392,1,5))</f>
        <v>51.10</v>
      </c>
      <c r="D442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2" s="17" t="str">
        <f>IF(LEN('Produktplan Stammdaten'!A392)&lt;8,"",MID('Produktplan Stammdaten'!A392,1,8))</f>
        <v>51.10.02</v>
      </c>
      <c r="F442" s="17" t="str">
        <f>IF(tab_getrennt[[#This Row],[Produktziffer]]="","",VLOOKUP(tab_getrennt[[#This Row],[Produktziffer]],tab_Produktplan[],2,FALSE))</f>
        <v>Vorbereitende Bauleitplanung</v>
      </c>
      <c r="G442" s="17" t="str">
        <f>IF(LEN('Produktplan Stammdaten'!A392)&lt;9,"",MID('Produktplan Stammdaten'!A392,1,11))</f>
        <v/>
      </c>
      <c r="H442" s="17" t="str">
        <f>IF(tab_getrennt[[#This Row],[Unterproduktziffer]]="","",VLOOKUP(MID('Produktplan Stammdaten'!A392,1,11),tab_Produktplan[],2,FALSE))</f>
        <v/>
      </c>
      <c r="I442" s="25" t="str">
        <f>IF('Produktplan Stammdaten'!C392="","",'Produktplan Stammdaten'!C392)</f>
        <v>x</v>
      </c>
    </row>
    <row r="443" spans="1:9" ht="38.25" x14ac:dyDescent="0.2">
      <c r="A443" s="17" t="str">
        <f>IF('Produktplan Stammdaten'!A393="","",MID('Produktplan Stammdaten'!A393,1,2))</f>
        <v>51</v>
      </c>
      <c r="B443" s="17" t="str">
        <f>VLOOKUP(tab_getrennt[[#This Row],[Bereichsziffer]],tab_Produktplan[],2,FALSE)</f>
        <v>Räumliche Planung und Entwicklung</v>
      </c>
      <c r="C443" s="17" t="str">
        <f>IF(LEN('Produktplan Stammdaten'!A393)&lt;3,"",MID('Produktplan Stammdaten'!A393,1,5))</f>
        <v>51.10</v>
      </c>
      <c r="D443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3" s="17" t="str">
        <f>IF(LEN('Produktplan Stammdaten'!A393)&lt;8,"",MID('Produktplan Stammdaten'!A393,1,8))</f>
        <v>51.10.03</v>
      </c>
      <c r="F443" s="17" t="str">
        <f>IF(tab_getrennt[[#This Row],[Produktziffer]]="","",VLOOKUP(tab_getrennt[[#This Row],[Produktziffer]],tab_Produktplan[],2,FALSE))</f>
        <v>Städtebauliche Rahmenplanung, informelle Planung</v>
      </c>
      <c r="G443" s="17" t="str">
        <f>IF(LEN('Produktplan Stammdaten'!A393)&lt;9,"",MID('Produktplan Stammdaten'!A393,1,11))</f>
        <v/>
      </c>
      <c r="H443" s="17" t="str">
        <f>IF(tab_getrennt[[#This Row],[Unterproduktziffer]]="","",VLOOKUP(MID('Produktplan Stammdaten'!A393,1,11),tab_Produktplan[],2,FALSE))</f>
        <v/>
      </c>
      <c r="I443" s="25" t="str">
        <f>IF('Produktplan Stammdaten'!C393="","",'Produktplan Stammdaten'!C393)</f>
        <v>x</v>
      </c>
    </row>
    <row r="444" spans="1:9" ht="38.25" x14ac:dyDescent="0.2">
      <c r="A444" s="17" t="str">
        <f>IF('Produktplan Stammdaten'!A394="","",MID('Produktplan Stammdaten'!A394,1,2))</f>
        <v>51</v>
      </c>
      <c r="B444" s="17" t="str">
        <f>VLOOKUP(tab_getrennt[[#This Row],[Bereichsziffer]],tab_Produktplan[],2,FALSE)</f>
        <v>Räumliche Planung und Entwicklung</v>
      </c>
      <c r="C444" s="17" t="str">
        <f>IF(LEN('Produktplan Stammdaten'!A394)&lt;3,"",MID('Produktplan Stammdaten'!A394,1,5))</f>
        <v>51.10</v>
      </c>
      <c r="D444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4" s="17" t="str">
        <f>IF(LEN('Produktplan Stammdaten'!A394)&lt;8,"",MID('Produktplan Stammdaten'!A394,1,8))</f>
        <v>51.10.04</v>
      </c>
      <c r="F444" s="17" t="str">
        <f>IF(tab_getrennt[[#This Row],[Produktziffer]]="","",VLOOKUP(tab_getrennt[[#This Row],[Produktziffer]],tab_Produktplan[],2,FALSE))</f>
        <v>Städtebaulicher Entwurf, Konzepte zu Bebauung und Freiraum, Stadtgestaltung</v>
      </c>
      <c r="G444" s="17" t="str">
        <f>IF(LEN('Produktplan Stammdaten'!A394)&lt;9,"",MID('Produktplan Stammdaten'!A394,1,11))</f>
        <v/>
      </c>
      <c r="H444" s="17" t="str">
        <f>IF(tab_getrennt[[#This Row],[Unterproduktziffer]]="","",VLOOKUP(MID('Produktplan Stammdaten'!A394,1,11),tab_Produktplan[],2,FALSE))</f>
        <v/>
      </c>
      <c r="I444" s="25" t="str">
        <f>IF('Produktplan Stammdaten'!C394="","",'Produktplan Stammdaten'!C394)</f>
        <v>x</v>
      </c>
    </row>
    <row r="445" spans="1:9" ht="38.25" x14ac:dyDescent="0.2">
      <c r="A445" s="17" t="str">
        <f>IF('Produktplan Stammdaten'!A395="","",MID('Produktplan Stammdaten'!A395,1,2))</f>
        <v>51</v>
      </c>
      <c r="B445" s="17" t="str">
        <f>VLOOKUP(tab_getrennt[[#This Row],[Bereichsziffer]],tab_Produktplan[],2,FALSE)</f>
        <v>Räumliche Planung und Entwicklung</v>
      </c>
      <c r="C445" s="17" t="str">
        <f>IF(LEN('Produktplan Stammdaten'!A395)&lt;3,"",MID('Produktplan Stammdaten'!A395,1,5))</f>
        <v>51.10</v>
      </c>
      <c r="D445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5" s="17" t="str">
        <f>IF(LEN('Produktplan Stammdaten'!A395)&lt;8,"",MID('Produktplan Stammdaten'!A395,1,8))</f>
        <v>51.10.06</v>
      </c>
      <c r="F445" s="17" t="str">
        <f>IF(tab_getrennt[[#This Row],[Produktziffer]]="","",VLOOKUP(tab_getrennt[[#This Row],[Produktziffer]],tab_Produktplan[],2,FALSE))</f>
        <v>Verkehrsentwicklungsplan</v>
      </c>
      <c r="G445" s="17" t="str">
        <f>IF(LEN('Produktplan Stammdaten'!A395)&lt;9,"",MID('Produktplan Stammdaten'!A395,1,11))</f>
        <v/>
      </c>
      <c r="H445" s="17" t="str">
        <f>IF(tab_getrennt[[#This Row],[Unterproduktziffer]]="","",VLOOKUP(MID('Produktplan Stammdaten'!A395,1,11),tab_Produktplan[],2,FALSE))</f>
        <v/>
      </c>
      <c r="I445" s="25" t="str">
        <f>IF('Produktplan Stammdaten'!C395="","",'Produktplan Stammdaten'!C395)</f>
        <v>x</v>
      </c>
    </row>
    <row r="446" spans="1:9" ht="38.25" x14ac:dyDescent="0.2">
      <c r="A446" s="17" t="str">
        <f>IF('Produktplan Stammdaten'!A396="","",MID('Produktplan Stammdaten'!A396,1,2))</f>
        <v>51</v>
      </c>
      <c r="B446" s="17" t="str">
        <f>VLOOKUP(tab_getrennt[[#This Row],[Bereichsziffer]],tab_Produktplan[],2,FALSE)</f>
        <v>Räumliche Planung und Entwicklung</v>
      </c>
      <c r="C446" s="17" t="str">
        <f>IF(LEN('Produktplan Stammdaten'!A396)&lt;3,"",MID('Produktplan Stammdaten'!A396,1,5))</f>
        <v>51.10</v>
      </c>
      <c r="D446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6" s="17" t="str">
        <f>IF(LEN('Produktplan Stammdaten'!A396)&lt;8,"",MID('Produktplan Stammdaten'!A396,1,8))</f>
        <v>51.10.07</v>
      </c>
      <c r="F446" s="17" t="str">
        <f>IF(tab_getrennt[[#This Row],[Produktziffer]]="","",VLOOKUP(tab_getrennt[[#This Row],[Produktziffer]],tab_Produktplan[],2,FALSE))</f>
        <v>Konzepte zur Verkehrslenkung und Steuerung</v>
      </c>
      <c r="G446" s="17" t="str">
        <f>IF(LEN('Produktplan Stammdaten'!A396)&lt;9,"",MID('Produktplan Stammdaten'!A396,1,11))</f>
        <v/>
      </c>
      <c r="H446" s="17" t="str">
        <f>IF(tab_getrennt[[#This Row],[Unterproduktziffer]]="","",VLOOKUP(MID('Produktplan Stammdaten'!A396,1,11),tab_Produktplan[],2,FALSE))</f>
        <v/>
      </c>
      <c r="I446" s="25" t="str">
        <f>IF('Produktplan Stammdaten'!C396="","",'Produktplan Stammdaten'!C396)</f>
        <v>x</v>
      </c>
    </row>
    <row r="447" spans="1:9" ht="38.25" x14ac:dyDescent="0.2">
      <c r="A447" s="17" t="str">
        <f>IF('Produktplan Stammdaten'!A397="","",MID('Produktplan Stammdaten'!A397,1,2))</f>
        <v>51</v>
      </c>
      <c r="B447" s="17" t="str">
        <f>VLOOKUP(tab_getrennt[[#This Row],[Bereichsziffer]],tab_Produktplan[],2,FALSE)</f>
        <v>Räumliche Planung und Entwicklung</v>
      </c>
      <c r="C447" s="17" t="str">
        <f>IF(LEN('Produktplan Stammdaten'!A397)&lt;3,"",MID('Produktplan Stammdaten'!A397,1,5))</f>
        <v>51.10</v>
      </c>
      <c r="D447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7" s="17" t="str">
        <f>IF(LEN('Produktplan Stammdaten'!A397)&lt;8,"",MID('Produktplan Stammdaten'!A397,1,8))</f>
        <v>51.10.08</v>
      </c>
      <c r="F447" s="17" t="str">
        <f>IF(tab_getrennt[[#This Row],[Produktziffer]]="","",VLOOKUP(tab_getrennt[[#This Row],[Produktziffer]],tab_Produktplan[],2,FALSE))</f>
        <v>Entwurf von Verkehrsanlagen</v>
      </c>
      <c r="G447" s="17" t="str">
        <f>IF(LEN('Produktplan Stammdaten'!A397)&lt;9,"",MID('Produktplan Stammdaten'!A397,1,11))</f>
        <v/>
      </c>
      <c r="H447" s="17" t="str">
        <f>IF(tab_getrennt[[#This Row],[Unterproduktziffer]]="","",VLOOKUP(MID('Produktplan Stammdaten'!A397,1,11),tab_Produktplan[],2,FALSE))</f>
        <v/>
      </c>
      <c r="I447" s="25" t="str">
        <f>IF('Produktplan Stammdaten'!C397="","",'Produktplan Stammdaten'!C397)</f>
        <v>x</v>
      </c>
    </row>
    <row r="448" spans="1:9" ht="38.25" x14ac:dyDescent="0.2">
      <c r="A448" s="17" t="str">
        <f>IF('Produktplan Stammdaten'!A398="","",MID('Produktplan Stammdaten'!A398,1,2))</f>
        <v>51</v>
      </c>
      <c r="B448" s="17" t="str">
        <f>VLOOKUP(tab_getrennt[[#This Row],[Bereichsziffer]],tab_Produktplan[],2,FALSE)</f>
        <v>Räumliche Planung und Entwicklung</v>
      </c>
      <c r="C448" s="17" t="str">
        <f>IF(LEN('Produktplan Stammdaten'!A398)&lt;3,"",MID('Produktplan Stammdaten'!A398,1,5))</f>
        <v>51.10</v>
      </c>
      <c r="D448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8" s="17" t="str">
        <f>IF(LEN('Produktplan Stammdaten'!A398)&lt;8,"",MID('Produktplan Stammdaten'!A398,1,8))</f>
        <v>51.10.09</v>
      </c>
      <c r="F448" s="17" t="str">
        <f>IF(tab_getrennt[[#This Row],[Produktziffer]]="","",VLOOKUP(tab_getrennt[[#This Row],[Produktziffer]],tab_Produktplan[],2,FALSE))</f>
        <v>Städtebauliche Sanierungsmaßnahmen und städtebauliche Maßnahmen nach Sonderprogrammen</v>
      </c>
      <c r="G448" s="17" t="str">
        <f>IF(LEN('Produktplan Stammdaten'!A398)&lt;9,"",MID('Produktplan Stammdaten'!A398,1,11))</f>
        <v/>
      </c>
      <c r="H448" s="17" t="str">
        <f>IF(tab_getrennt[[#This Row],[Unterproduktziffer]]="","",VLOOKUP(MID('Produktplan Stammdaten'!A398,1,11),tab_Produktplan[],2,FALSE))</f>
        <v/>
      </c>
      <c r="I448" s="25" t="str">
        <f>IF('Produktplan Stammdaten'!C398="","",'Produktplan Stammdaten'!C398)</f>
        <v>x</v>
      </c>
    </row>
    <row r="449" spans="1:9" ht="38.25" x14ac:dyDescent="0.2">
      <c r="A449" s="17" t="str">
        <f>IF('Produktplan Stammdaten'!A399="","",MID('Produktplan Stammdaten'!A399,1,2))</f>
        <v>51</v>
      </c>
      <c r="B449" s="17" t="str">
        <f>VLOOKUP(tab_getrennt[[#This Row],[Bereichsziffer]],tab_Produktplan[],2,FALSE)</f>
        <v>Räumliche Planung und Entwicklung</v>
      </c>
      <c r="C449" s="17" t="str">
        <f>IF(LEN('Produktplan Stammdaten'!A399)&lt;3,"",MID('Produktplan Stammdaten'!A399,1,5))</f>
        <v>51.10</v>
      </c>
      <c r="D449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49" s="17" t="str">
        <f>IF(LEN('Produktplan Stammdaten'!A399)&lt;8,"",MID('Produktplan Stammdaten'!A399,1,8))</f>
        <v>51.10.10</v>
      </c>
      <c r="F449" s="17" t="str">
        <f>IF(tab_getrennt[[#This Row],[Produktziffer]]="","",VLOOKUP(tab_getrennt[[#This Row],[Produktziffer]],tab_Produktplan[],2,FALSE))</f>
        <v>Städtebauliche Entwicklungsmaßnahmen</v>
      </c>
      <c r="G449" s="17" t="str">
        <f>IF(LEN('Produktplan Stammdaten'!A399)&lt;9,"",MID('Produktplan Stammdaten'!A399,1,11))</f>
        <v/>
      </c>
      <c r="H449" s="17" t="str">
        <f>IF(tab_getrennt[[#This Row],[Unterproduktziffer]]="","",VLOOKUP(MID('Produktplan Stammdaten'!A399,1,11),tab_Produktplan[],2,FALSE))</f>
        <v/>
      </c>
      <c r="I449" s="25" t="str">
        <f>IF('Produktplan Stammdaten'!C399="","",'Produktplan Stammdaten'!C399)</f>
        <v>x</v>
      </c>
    </row>
    <row r="450" spans="1:9" ht="38.25" x14ac:dyDescent="0.2">
      <c r="A450" s="17" t="str">
        <f>IF('Produktplan Stammdaten'!A400="","",MID('Produktplan Stammdaten'!A400,1,2))</f>
        <v>51</v>
      </c>
      <c r="B450" s="17" t="str">
        <f>VLOOKUP(tab_getrennt[[#This Row],[Bereichsziffer]],tab_Produktplan[],2,FALSE)</f>
        <v>Räumliche Planung und Entwicklung</v>
      </c>
      <c r="C450" s="17" t="str">
        <f>IF(LEN('Produktplan Stammdaten'!A400)&lt;3,"",MID('Produktplan Stammdaten'!A400,1,5))</f>
        <v>51.10</v>
      </c>
      <c r="D450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50" s="17" t="str">
        <f>IF(LEN('Produktplan Stammdaten'!A400)&lt;8,"",MID('Produktplan Stammdaten'!A400,1,8))</f>
        <v>51.10.11</v>
      </c>
      <c r="F450" s="17" t="str">
        <f>IF(tab_getrennt[[#This Row],[Produktziffer]]="","",VLOOKUP(tab_getrennt[[#This Row],[Produktziffer]],tab_Produktplan[],2,FALSE))</f>
        <v>Rechtsverfahren und Gebote</v>
      </c>
      <c r="G450" s="17" t="str">
        <f>IF(LEN('Produktplan Stammdaten'!A400)&lt;9,"",MID('Produktplan Stammdaten'!A400,1,11))</f>
        <v/>
      </c>
      <c r="H450" s="17" t="str">
        <f>IF(tab_getrennt[[#This Row],[Unterproduktziffer]]="","",VLOOKUP(MID('Produktplan Stammdaten'!A400,1,11),tab_Produktplan[],2,FALSE))</f>
        <v/>
      </c>
      <c r="I450" s="25" t="str">
        <f>IF('Produktplan Stammdaten'!C400="","",'Produktplan Stammdaten'!C400)</f>
        <v>x</v>
      </c>
    </row>
    <row r="451" spans="1:9" ht="38.25" x14ac:dyDescent="0.2">
      <c r="A451" s="17" t="str">
        <f>IF('Produktplan Stammdaten'!A401="","",MID('Produktplan Stammdaten'!A401,1,2))</f>
        <v>51</v>
      </c>
      <c r="B451" s="17" t="str">
        <f>VLOOKUP(tab_getrennt[[#This Row],[Bereichsziffer]],tab_Produktplan[],2,FALSE)</f>
        <v>Räumliche Planung und Entwicklung</v>
      </c>
      <c r="C451" s="17" t="str">
        <f>IF(LEN('Produktplan Stammdaten'!A401)&lt;3,"",MID('Produktplan Stammdaten'!A401,1,5))</f>
        <v>51.10</v>
      </c>
      <c r="D451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51" s="17" t="str">
        <f>IF(LEN('Produktplan Stammdaten'!A401)&lt;8,"",MID('Produktplan Stammdaten'!A401,1,8))</f>
        <v>51.10.12</v>
      </c>
      <c r="F451" s="17" t="str">
        <f>IF(tab_getrennt[[#This Row],[Produktziffer]]="","",VLOOKUP(tab_getrennt[[#This Row],[Produktziffer]],tab_Produktplan[],2,FALSE))</f>
        <v>Städtebauliche Verträge</v>
      </c>
      <c r="G451" s="17" t="str">
        <f>IF(LEN('Produktplan Stammdaten'!A401)&lt;9,"",MID('Produktplan Stammdaten'!A401,1,11))</f>
        <v/>
      </c>
      <c r="H451" s="17" t="str">
        <f>IF(tab_getrennt[[#This Row],[Unterproduktziffer]]="","",VLOOKUP(MID('Produktplan Stammdaten'!A401,1,11),tab_Produktplan[],2,FALSE))</f>
        <v/>
      </c>
      <c r="I451" s="25" t="str">
        <f>IF('Produktplan Stammdaten'!C401="","",'Produktplan Stammdaten'!C401)</f>
        <v>x</v>
      </c>
    </row>
    <row r="452" spans="1:9" ht="38.25" x14ac:dyDescent="0.2">
      <c r="A452" s="17" t="str">
        <f>IF('Produktplan Stammdaten'!A402="","",MID('Produktplan Stammdaten'!A402,1,2))</f>
        <v>51</v>
      </c>
      <c r="B452" s="17" t="str">
        <f>VLOOKUP(tab_getrennt[[#This Row],[Bereichsziffer]],tab_Produktplan[],2,FALSE)</f>
        <v>Räumliche Planung und Entwicklung</v>
      </c>
      <c r="C452" s="17" t="str">
        <f>IF(LEN('Produktplan Stammdaten'!A402)&lt;3,"",MID('Produktplan Stammdaten'!A402,1,5))</f>
        <v>51.10</v>
      </c>
      <c r="D452" s="17" t="str">
        <f>IF(tab_getrennt[[#This Row],[Gruppenziffer]]="","",VLOOKUP(tab_getrennt[[#This Row],[Gruppenziffer]],tab_Produktplan[],2,FALSE))</f>
        <v>Stadtentwicklung, Städtebauliche Planung, Verkehrsplanung und Stadterneuerung</v>
      </c>
      <c r="E452" s="17" t="str">
        <f>IF(LEN('Produktplan Stammdaten'!A402)&lt;8,"",MID('Produktplan Stammdaten'!A402,1,8))</f>
        <v>51.10.13</v>
      </c>
      <c r="F452" s="17" t="str">
        <f>IF(tab_getrennt[[#This Row],[Produktziffer]]="","",VLOOKUP(tab_getrennt[[#This Row],[Produktziffer]],tab_Produktplan[],2,FALSE))</f>
        <v>Planungs- und Gestaltungsberatung</v>
      </c>
      <c r="G452" s="17" t="str">
        <f>IF(LEN('Produktplan Stammdaten'!A402)&lt;9,"",MID('Produktplan Stammdaten'!A402,1,11))</f>
        <v/>
      </c>
      <c r="H452" s="17" t="str">
        <f>IF(tab_getrennt[[#This Row],[Unterproduktziffer]]="","",VLOOKUP(MID('Produktplan Stammdaten'!A402,1,11),tab_Produktplan[],2,FALSE))</f>
        <v/>
      </c>
      <c r="I452" s="25" t="str">
        <f>IF('Produktplan Stammdaten'!C402="","",'Produktplan Stammdaten'!C402)</f>
        <v>x</v>
      </c>
    </row>
    <row r="453" spans="1:9" ht="25.5" x14ac:dyDescent="0.2">
      <c r="A453" s="17" t="str">
        <f>IF('Produktplan Stammdaten'!A403="","",MID('Produktplan Stammdaten'!A403,1,2))</f>
        <v>51</v>
      </c>
      <c r="B453" s="17" t="str">
        <f>VLOOKUP(tab_getrennt[[#This Row],[Bereichsziffer]],tab_Produktplan[],2,FALSE)</f>
        <v>Räumliche Planung und Entwicklung</v>
      </c>
      <c r="C453" s="17" t="str">
        <f>IF(LEN('Produktplan Stammdaten'!A403)&lt;3,"",MID('Produktplan Stammdaten'!A403,1,5))</f>
        <v>51.11</v>
      </c>
      <c r="D453" s="17" t="str">
        <f>IF(tab_getrennt[[#This Row],[Gruppenziffer]]="","",VLOOKUP(tab_getrennt[[#This Row],[Gruppenziffer]],tab_Produktplan[],2,FALSE))</f>
        <v>Flächen- und grundstückbezogene Daten und Grundlagen</v>
      </c>
      <c r="E453" s="17" t="str">
        <f>IF(LEN('Produktplan Stammdaten'!A403)&lt;8,"",MID('Produktplan Stammdaten'!A403,1,8))</f>
        <v/>
      </c>
      <c r="F453" s="17" t="str">
        <f>IF(tab_getrennt[[#This Row],[Produktziffer]]="","",VLOOKUP(tab_getrennt[[#This Row],[Produktziffer]],tab_Produktplan[],2,FALSE))</f>
        <v/>
      </c>
      <c r="G453" s="17" t="str">
        <f>IF(LEN('Produktplan Stammdaten'!A403)&lt;9,"",MID('Produktplan Stammdaten'!A403,1,11))</f>
        <v/>
      </c>
      <c r="H453" s="17" t="str">
        <f>IF(tab_getrennt[[#This Row],[Unterproduktziffer]]="","",VLOOKUP(MID('Produktplan Stammdaten'!A403,1,11),tab_Produktplan[],2,FALSE))</f>
        <v/>
      </c>
      <c r="I453" s="25" t="str">
        <f>IF('Produktplan Stammdaten'!C403="","",'Produktplan Stammdaten'!C403)</f>
        <v>x</v>
      </c>
    </row>
    <row r="454" spans="1:9" ht="25.5" x14ac:dyDescent="0.2">
      <c r="A454" s="17" t="str">
        <f>IF('Produktplan Stammdaten'!A404="","",MID('Produktplan Stammdaten'!A404,1,2))</f>
        <v>51</v>
      </c>
      <c r="B454" s="17" t="str">
        <f>VLOOKUP(tab_getrennt[[#This Row],[Bereichsziffer]],tab_Produktplan[],2,FALSE)</f>
        <v>Räumliche Planung und Entwicklung</v>
      </c>
      <c r="C454" s="17" t="str">
        <f>IF(LEN('Produktplan Stammdaten'!A404)&lt;3,"",MID('Produktplan Stammdaten'!A404,1,5))</f>
        <v>51.11</v>
      </c>
      <c r="D454" s="17" t="str">
        <f>IF(tab_getrennt[[#This Row],[Gruppenziffer]]="","",VLOOKUP(tab_getrennt[[#This Row],[Gruppenziffer]],tab_Produktplan[],2,FALSE))</f>
        <v>Flächen- und grundstückbezogene Daten und Grundlagen</v>
      </c>
      <c r="E454" s="17" t="str">
        <f>IF(LEN('Produktplan Stammdaten'!A404)&lt;8,"",MID('Produktplan Stammdaten'!A404,1,8))</f>
        <v>51.11.01</v>
      </c>
      <c r="F454" s="17" t="str">
        <f>IF(tab_getrennt[[#This Row],[Produktziffer]]="","",VLOOKUP(tab_getrennt[[#This Row],[Produktziffer]],tab_Produktplan[],2,FALSE))</f>
        <v>Führung und Bereitstellung des Liegenschaftskatasters</v>
      </c>
      <c r="G454" s="17" t="str">
        <f>IF(LEN('Produktplan Stammdaten'!A404)&lt;9,"",MID('Produktplan Stammdaten'!A404,1,11))</f>
        <v/>
      </c>
      <c r="H454" s="17" t="str">
        <f>IF(tab_getrennt[[#This Row],[Unterproduktziffer]]="","",VLOOKUP(MID('Produktplan Stammdaten'!A404,1,11),tab_Produktplan[],2,FALSE))</f>
        <v/>
      </c>
      <c r="I454" s="25" t="str">
        <f>IF('Produktplan Stammdaten'!C404="","",'Produktplan Stammdaten'!C404)</f>
        <v>x</v>
      </c>
    </row>
    <row r="455" spans="1:9" ht="25.5" x14ac:dyDescent="0.2">
      <c r="A455" s="17" t="str">
        <f>IF('Produktplan Stammdaten'!A405="","",MID('Produktplan Stammdaten'!A405,1,2))</f>
        <v>51</v>
      </c>
      <c r="B455" s="17" t="str">
        <f>VLOOKUP(tab_getrennt[[#This Row],[Bereichsziffer]],tab_Produktplan[],2,FALSE)</f>
        <v>Räumliche Planung und Entwicklung</v>
      </c>
      <c r="C455" s="17" t="str">
        <f>IF(LEN('Produktplan Stammdaten'!A405)&lt;3,"",MID('Produktplan Stammdaten'!A405,1,5))</f>
        <v>51.11</v>
      </c>
      <c r="D455" s="17" t="str">
        <f>IF(tab_getrennt[[#This Row],[Gruppenziffer]]="","",VLOOKUP(tab_getrennt[[#This Row],[Gruppenziffer]],tab_Produktplan[],2,FALSE))</f>
        <v>Flächen- und grundstückbezogene Daten und Grundlagen</v>
      </c>
      <c r="E455" s="17" t="str">
        <f>IF(LEN('Produktplan Stammdaten'!A405)&lt;8,"",MID('Produktplan Stammdaten'!A405,1,8))</f>
        <v>51.11.02</v>
      </c>
      <c r="F455" s="17" t="str">
        <f>IF(tab_getrennt[[#This Row],[Produktziffer]]="","",VLOOKUP(tab_getrennt[[#This Row],[Produktziffer]],tab_Produktplan[],2,FALSE))</f>
        <v>Weitere grundstücksbezogene Basisinformationen</v>
      </c>
      <c r="G455" s="17" t="str">
        <f>IF(LEN('Produktplan Stammdaten'!A405)&lt;9,"",MID('Produktplan Stammdaten'!A405,1,11))</f>
        <v/>
      </c>
      <c r="H455" s="17" t="str">
        <f>IF(tab_getrennt[[#This Row],[Unterproduktziffer]]="","",VLOOKUP(MID('Produktplan Stammdaten'!A405,1,11),tab_Produktplan[],2,FALSE))</f>
        <v/>
      </c>
      <c r="I455" s="25" t="str">
        <f>IF('Produktplan Stammdaten'!C405="","",'Produktplan Stammdaten'!C405)</f>
        <v>x</v>
      </c>
    </row>
    <row r="456" spans="1:9" ht="25.5" x14ac:dyDescent="0.2">
      <c r="A456" s="17" t="str">
        <f>IF('Produktplan Stammdaten'!A406="","",MID('Produktplan Stammdaten'!A406,1,2))</f>
        <v>51</v>
      </c>
      <c r="B456" s="17" t="str">
        <f>VLOOKUP(tab_getrennt[[#This Row],[Bereichsziffer]],tab_Produktplan[],2,FALSE)</f>
        <v>Räumliche Planung und Entwicklung</v>
      </c>
      <c r="C456" s="17" t="str">
        <f>IF(LEN('Produktplan Stammdaten'!A406)&lt;3,"",MID('Produktplan Stammdaten'!A406,1,5))</f>
        <v>51.11</v>
      </c>
      <c r="D456" s="17" t="str">
        <f>IF(tab_getrennt[[#This Row],[Gruppenziffer]]="","",VLOOKUP(tab_getrennt[[#This Row],[Gruppenziffer]],tab_Produktplan[],2,FALSE))</f>
        <v>Flächen- und grundstückbezogene Daten und Grundlagen</v>
      </c>
      <c r="E456" s="17" t="str">
        <f>IF(LEN('Produktplan Stammdaten'!A406)&lt;8,"",MID('Produktplan Stammdaten'!A406,1,8))</f>
        <v>51.11.03</v>
      </c>
      <c r="F456" s="17" t="str">
        <f>IF(tab_getrennt[[#This Row],[Produktziffer]]="","",VLOOKUP(tab_getrennt[[#This Row],[Produktziffer]],tab_Produktplan[],2,FALSE))</f>
        <v>Vermessungstechnische Ingenieurleistungen</v>
      </c>
      <c r="G456" s="17" t="str">
        <f>IF(LEN('Produktplan Stammdaten'!A406)&lt;9,"",MID('Produktplan Stammdaten'!A406,1,11))</f>
        <v/>
      </c>
      <c r="H456" s="17" t="str">
        <f>IF(tab_getrennt[[#This Row],[Unterproduktziffer]]="","",VLOOKUP(MID('Produktplan Stammdaten'!A406,1,11),tab_Produktplan[],2,FALSE))</f>
        <v/>
      </c>
      <c r="I456" s="25" t="str">
        <f>IF('Produktplan Stammdaten'!C406="","",'Produktplan Stammdaten'!C406)</f>
        <v>x</v>
      </c>
    </row>
    <row r="457" spans="1:9" ht="25.5" x14ac:dyDescent="0.2">
      <c r="A457" s="17" t="str">
        <f>IF('Produktplan Stammdaten'!A407="","",MID('Produktplan Stammdaten'!A407,1,2))</f>
        <v>51</v>
      </c>
      <c r="B457" s="17" t="str">
        <f>VLOOKUP(tab_getrennt[[#This Row],[Bereichsziffer]],tab_Produktplan[],2,FALSE)</f>
        <v>Räumliche Planung und Entwicklung</v>
      </c>
      <c r="C457" s="17" t="str">
        <f>IF(LEN('Produktplan Stammdaten'!A407)&lt;3,"",MID('Produktplan Stammdaten'!A407,1,5))</f>
        <v>51.11</v>
      </c>
      <c r="D457" s="17" t="str">
        <f>IF(tab_getrennt[[#This Row],[Gruppenziffer]]="","",VLOOKUP(tab_getrennt[[#This Row],[Gruppenziffer]],tab_Produktplan[],2,FALSE))</f>
        <v>Flächen- und grundstückbezogene Daten und Grundlagen</v>
      </c>
      <c r="E457" s="17" t="str">
        <f>IF(LEN('Produktplan Stammdaten'!A407)&lt;8,"",MID('Produktplan Stammdaten'!A407,1,8))</f>
        <v>51.11.04</v>
      </c>
      <c r="F457" s="17" t="str">
        <f>IF(tab_getrennt[[#This Row],[Produktziffer]]="","",VLOOKUP(tab_getrennt[[#This Row],[Produktziffer]],tab_Produktplan[],2,FALSE))</f>
        <v>Liegenschaftsvermessung</v>
      </c>
      <c r="G457" s="17" t="str">
        <f>IF(LEN('Produktplan Stammdaten'!A407)&lt;9,"",MID('Produktplan Stammdaten'!A407,1,11))</f>
        <v/>
      </c>
      <c r="H457" s="17" t="str">
        <f>IF(tab_getrennt[[#This Row],[Unterproduktziffer]]="","",VLOOKUP(MID('Produktplan Stammdaten'!A407,1,11),tab_Produktplan[],2,FALSE))</f>
        <v/>
      </c>
      <c r="I457" s="25" t="str">
        <f>IF('Produktplan Stammdaten'!C407="","",'Produktplan Stammdaten'!C407)</f>
        <v>x</v>
      </c>
    </row>
    <row r="458" spans="1:9" ht="25.5" x14ac:dyDescent="0.2">
      <c r="A458" s="17" t="str">
        <f>IF('Produktplan Stammdaten'!A408="","",MID('Produktplan Stammdaten'!A408,1,2))</f>
        <v>51</v>
      </c>
      <c r="B458" s="17" t="str">
        <f>VLOOKUP(tab_getrennt[[#This Row],[Bereichsziffer]],tab_Produktplan[],2,FALSE)</f>
        <v>Räumliche Planung und Entwicklung</v>
      </c>
      <c r="C458" s="17" t="str">
        <f>IF(LEN('Produktplan Stammdaten'!A408)&lt;3,"",MID('Produktplan Stammdaten'!A408,1,5))</f>
        <v>51.11</v>
      </c>
      <c r="D458" s="17" t="str">
        <f>IF(tab_getrennt[[#This Row],[Gruppenziffer]]="","",VLOOKUP(tab_getrennt[[#This Row],[Gruppenziffer]],tab_Produktplan[],2,FALSE))</f>
        <v>Flächen- und grundstückbezogene Daten und Grundlagen</v>
      </c>
      <c r="E458" s="17" t="str">
        <f>IF(LEN('Produktplan Stammdaten'!A408)&lt;8,"",MID('Produktplan Stammdaten'!A408,1,8))</f>
        <v>51.11.05</v>
      </c>
      <c r="F458" s="17" t="str">
        <f>IF(tab_getrennt[[#This Row],[Produktziffer]]="","",VLOOKUP(tab_getrennt[[#This Row],[Produktziffer]],tab_Produktplan[],2,FALSE))</f>
        <v>Raumbezugsysteme nach Lage und Höhe</v>
      </c>
      <c r="G458" s="17" t="str">
        <f>IF(LEN('Produktplan Stammdaten'!A408)&lt;9,"",MID('Produktplan Stammdaten'!A408,1,11))</f>
        <v/>
      </c>
      <c r="H458" s="17" t="str">
        <f>IF(tab_getrennt[[#This Row],[Unterproduktziffer]]="","",VLOOKUP(MID('Produktplan Stammdaten'!A408,1,11),tab_Produktplan[],2,FALSE))</f>
        <v/>
      </c>
      <c r="I458" s="25" t="str">
        <f>IF('Produktplan Stammdaten'!C408="","",'Produktplan Stammdaten'!C408)</f>
        <v>x</v>
      </c>
    </row>
    <row r="459" spans="1:9" ht="25.5" x14ac:dyDescent="0.2">
      <c r="A459" s="17" t="str">
        <f>IF('Produktplan Stammdaten'!A409="","",MID('Produktplan Stammdaten'!A409,1,2))</f>
        <v>51</v>
      </c>
      <c r="B459" s="17" t="str">
        <f>VLOOKUP(tab_getrennt[[#This Row],[Bereichsziffer]],tab_Produktplan[],2,FALSE)</f>
        <v>Räumliche Planung und Entwicklung</v>
      </c>
      <c r="C459" s="17" t="str">
        <f>IF(LEN('Produktplan Stammdaten'!A409)&lt;3,"",MID('Produktplan Stammdaten'!A409,1,5))</f>
        <v>51.11</v>
      </c>
      <c r="D459" s="17" t="str">
        <f>IF(tab_getrennt[[#This Row],[Gruppenziffer]]="","",VLOOKUP(tab_getrennt[[#This Row],[Gruppenziffer]],tab_Produktplan[],2,FALSE))</f>
        <v>Flächen- und grundstückbezogene Daten und Grundlagen</v>
      </c>
      <c r="E459" s="17" t="str">
        <f>IF(LEN('Produktplan Stammdaten'!A409)&lt;8,"",MID('Produktplan Stammdaten'!A409,1,8))</f>
        <v>51.11.06</v>
      </c>
      <c r="F459" s="17" t="str">
        <f>IF(tab_getrennt[[#This Row],[Produktziffer]]="","",VLOOKUP(tab_getrennt[[#This Row],[Produktziffer]],tab_Produktplan[],2,FALSE))</f>
        <v>Grundlagen raumbezogener Informationssysteme</v>
      </c>
      <c r="G459" s="17" t="str">
        <f>IF(LEN('Produktplan Stammdaten'!A409)&lt;9,"",MID('Produktplan Stammdaten'!A409,1,11))</f>
        <v/>
      </c>
      <c r="H459" s="17" t="str">
        <f>IF(tab_getrennt[[#This Row],[Unterproduktziffer]]="","",VLOOKUP(MID('Produktplan Stammdaten'!A409,1,11),tab_Produktplan[],2,FALSE))</f>
        <v/>
      </c>
      <c r="I459" s="25" t="str">
        <f>IF('Produktplan Stammdaten'!C409="","",'Produktplan Stammdaten'!C409)</f>
        <v>x</v>
      </c>
    </row>
    <row r="460" spans="1:9" ht="25.5" x14ac:dyDescent="0.2">
      <c r="A460" s="17" t="str">
        <f>IF('Produktplan Stammdaten'!A410="","",MID('Produktplan Stammdaten'!A410,1,2))</f>
        <v>51</v>
      </c>
      <c r="B460" s="17" t="str">
        <f>VLOOKUP(tab_getrennt[[#This Row],[Bereichsziffer]],tab_Produktplan[],2,FALSE)</f>
        <v>Räumliche Planung und Entwicklung</v>
      </c>
      <c r="C460" s="17" t="str">
        <f>IF(LEN('Produktplan Stammdaten'!A410)&lt;3,"",MID('Produktplan Stammdaten'!A410,1,5))</f>
        <v>51.11</v>
      </c>
      <c r="D460" s="17" t="str">
        <f>IF(tab_getrennt[[#This Row],[Gruppenziffer]]="","",VLOOKUP(tab_getrennt[[#This Row],[Gruppenziffer]],tab_Produktplan[],2,FALSE))</f>
        <v>Flächen- und grundstückbezogene Daten und Grundlagen</v>
      </c>
      <c r="E460" s="17" t="str">
        <f>IF(LEN('Produktplan Stammdaten'!A410)&lt;8,"",MID('Produktplan Stammdaten'!A410,1,8))</f>
        <v>51.11.07</v>
      </c>
      <c r="F460" s="17" t="str">
        <f>IF(tab_getrennt[[#This Row],[Produktziffer]]="","",VLOOKUP(tab_getrennt[[#This Row],[Produktziffer]],tab_Produktplan[],2,FALSE))</f>
        <v>Führung und Bereitstellung von Karten und Geodaten</v>
      </c>
      <c r="G460" s="17" t="str">
        <f>IF(LEN('Produktplan Stammdaten'!A410)&lt;9,"",MID('Produktplan Stammdaten'!A410,1,11))</f>
        <v/>
      </c>
      <c r="H460" s="17" t="str">
        <f>IF(tab_getrennt[[#This Row],[Unterproduktziffer]]="","",VLOOKUP(MID('Produktplan Stammdaten'!A410,1,11),tab_Produktplan[],2,FALSE))</f>
        <v/>
      </c>
      <c r="I460" s="25" t="str">
        <f>IF('Produktplan Stammdaten'!C410="","",'Produktplan Stammdaten'!C410)</f>
        <v>x</v>
      </c>
    </row>
    <row r="461" spans="1:9" ht="38.25" x14ac:dyDescent="0.2">
      <c r="A461" s="17" t="str">
        <f>IF('Produktplan Stammdaten'!A411="","",MID('Produktplan Stammdaten'!A411,1,2))</f>
        <v>51</v>
      </c>
      <c r="B461" s="17" t="str">
        <f>VLOOKUP(tab_getrennt[[#This Row],[Bereichsziffer]],tab_Produktplan[],2,FALSE)</f>
        <v>Räumliche Planung und Entwicklung</v>
      </c>
      <c r="C461" s="17" t="str">
        <f>IF(LEN('Produktplan Stammdaten'!A411)&lt;3,"",MID('Produktplan Stammdaten'!A411,1,5))</f>
        <v>51.11</v>
      </c>
      <c r="D461" s="17" t="str">
        <f>IF(tab_getrennt[[#This Row],[Gruppenziffer]]="","",VLOOKUP(tab_getrennt[[#This Row],[Gruppenziffer]],tab_Produktplan[],2,FALSE))</f>
        <v>Flächen- und grundstückbezogene Daten und Grundlagen</v>
      </c>
      <c r="E461" s="17" t="str">
        <f>IF(LEN('Produktplan Stammdaten'!A411)&lt;8,"",MID('Produktplan Stammdaten'!A411,1,8))</f>
        <v>51.11.08</v>
      </c>
      <c r="F461" s="17" t="str">
        <f>IF(tab_getrennt[[#This Row],[Produktziffer]]="","",VLOOKUP(tab_getrennt[[#This Row],[Produktziffer]],tab_Produktplan[],2,FALSE))</f>
        <v>Umlegungsverfahren nach Baugesetzbuch und sonstige Ordnungsmaßnahmen</v>
      </c>
      <c r="G461" s="17" t="str">
        <f>IF(LEN('Produktplan Stammdaten'!A411)&lt;9,"",MID('Produktplan Stammdaten'!A411,1,11))</f>
        <v/>
      </c>
      <c r="H461" s="17" t="str">
        <f>IF(tab_getrennt[[#This Row],[Unterproduktziffer]]="","",VLOOKUP(MID('Produktplan Stammdaten'!A411,1,11),tab_Produktplan[],2,FALSE))</f>
        <v/>
      </c>
      <c r="I461" s="25" t="str">
        <f>IF('Produktplan Stammdaten'!C411="","",'Produktplan Stammdaten'!C411)</f>
        <v>x</v>
      </c>
    </row>
    <row r="462" spans="1:9" ht="25.5" x14ac:dyDescent="0.2">
      <c r="A462" s="17" t="str">
        <f>IF('Produktplan Stammdaten'!A412="","",MID('Produktplan Stammdaten'!A412,1,2))</f>
        <v>51</v>
      </c>
      <c r="B462" s="17" t="str">
        <f>VLOOKUP(tab_getrennt[[#This Row],[Bereichsziffer]],tab_Produktplan[],2,FALSE)</f>
        <v>Räumliche Planung und Entwicklung</v>
      </c>
      <c r="C462" s="17" t="str">
        <f>IF(LEN('Produktplan Stammdaten'!A412)&lt;3,"",MID('Produktplan Stammdaten'!A412,1,5))</f>
        <v>51.11</v>
      </c>
      <c r="D462" s="17" t="str">
        <f>IF(tab_getrennt[[#This Row],[Gruppenziffer]]="","",VLOOKUP(tab_getrennt[[#This Row],[Gruppenziffer]],tab_Produktplan[],2,FALSE))</f>
        <v>Flächen- und grundstückbezogene Daten und Grundlagen</v>
      </c>
      <c r="E462" s="17" t="str">
        <f>IF(LEN('Produktplan Stammdaten'!A412)&lt;8,"",MID('Produktplan Stammdaten'!A412,1,8))</f>
        <v>51.11.09</v>
      </c>
      <c r="F462" s="17" t="str">
        <f>IF(tab_getrennt[[#This Row],[Produktziffer]]="","",VLOOKUP(tab_getrennt[[#This Row],[Produktziffer]],tab_Produktplan[],2,FALSE))</f>
        <v>Realisierungsuntersuchungen zur Baulandbereitstellung</v>
      </c>
      <c r="G462" s="17" t="str">
        <f>IF(LEN('Produktplan Stammdaten'!A412)&lt;9,"",MID('Produktplan Stammdaten'!A412,1,11))</f>
        <v/>
      </c>
      <c r="H462" s="17" t="str">
        <f>IF(tab_getrennt[[#This Row],[Unterproduktziffer]]="","",VLOOKUP(MID('Produktplan Stammdaten'!A412,1,11),tab_Produktplan[],2,FALSE))</f>
        <v/>
      </c>
      <c r="I462" s="25" t="str">
        <f>IF('Produktplan Stammdaten'!C412="","",'Produktplan Stammdaten'!C412)</f>
        <v>x</v>
      </c>
    </row>
    <row r="463" spans="1:9" ht="38.25" x14ac:dyDescent="0.2">
      <c r="A463" s="17" t="str">
        <f>IF('Produktplan Stammdaten'!A413="","",MID('Produktplan Stammdaten'!A413,1,2))</f>
        <v>51</v>
      </c>
      <c r="B463" s="17" t="str">
        <f>VLOOKUP(tab_getrennt[[#This Row],[Bereichsziffer]],tab_Produktplan[],2,FALSE)</f>
        <v>Räumliche Planung und Entwicklung</v>
      </c>
      <c r="C463" s="17" t="str">
        <f>IF(LEN('Produktplan Stammdaten'!A413)&lt;3,"",MID('Produktplan Stammdaten'!A413,1,5))</f>
        <v>51.11</v>
      </c>
      <c r="D463" s="17" t="str">
        <f>IF(tab_getrennt[[#This Row],[Gruppenziffer]]="","",VLOOKUP(tab_getrennt[[#This Row],[Gruppenziffer]],tab_Produktplan[],2,FALSE))</f>
        <v>Flächen- und grundstückbezogene Daten und Grundlagen</v>
      </c>
      <c r="E463" s="17" t="str">
        <f>IF(LEN('Produktplan Stammdaten'!A413)&lt;8,"",MID('Produktplan Stammdaten'!A413,1,8))</f>
        <v>51.11.10</v>
      </c>
      <c r="F463" s="17" t="str">
        <f>IF(tab_getrennt[[#This Row],[Produktziffer]]="","",VLOOKUP(tab_getrennt[[#This Row],[Produktziffer]],tab_Produktplan[],2,FALSE))</f>
        <v>Führung und Bereitstellung der Kaufpreissammlung, Markt- und Preisanalysen (Gutachterausschuss)</v>
      </c>
      <c r="G463" s="17" t="str">
        <f>IF(LEN('Produktplan Stammdaten'!A413)&lt;9,"",MID('Produktplan Stammdaten'!A413,1,11))</f>
        <v/>
      </c>
      <c r="H463" s="17" t="str">
        <f>IF(tab_getrennt[[#This Row],[Unterproduktziffer]]="","",VLOOKUP(MID('Produktplan Stammdaten'!A413,1,11),tab_Produktplan[],2,FALSE))</f>
        <v/>
      </c>
      <c r="I463" s="25" t="str">
        <f>IF('Produktplan Stammdaten'!C413="","",'Produktplan Stammdaten'!C413)</f>
        <v>x</v>
      </c>
    </row>
    <row r="464" spans="1:9" ht="25.5" x14ac:dyDescent="0.2">
      <c r="A464" s="17" t="str">
        <f>IF('Produktplan Stammdaten'!A414="","",MID('Produktplan Stammdaten'!A414,1,2))</f>
        <v>51</v>
      </c>
      <c r="B464" s="17" t="str">
        <f>VLOOKUP(tab_getrennt[[#This Row],[Bereichsziffer]],tab_Produktplan[],2,FALSE)</f>
        <v>Räumliche Planung und Entwicklung</v>
      </c>
      <c r="C464" s="17" t="str">
        <f>IF(LEN('Produktplan Stammdaten'!A414)&lt;3,"",MID('Produktplan Stammdaten'!A414,1,5))</f>
        <v>51.11</v>
      </c>
      <c r="D464" s="17" t="str">
        <f>IF(tab_getrennt[[#This Row],[Gruppenziffer]]="","",VLOOKUP(tab_getrennt[[#This Row],[Gruppenziffer]],tab_Produktplan[],2,FALSE))</f>
        <v>Flächen- und grundstückbezogene Daten und Grundlagen</v>
      </c>
      <c r="E464" s="17" t="str">
        <f>IF(LEN('Produktplan Stammdaten'!A414)&lt;8,"",MID('Produktplan Stammdaten'!A414,1,8))</f>
        <v>51.11.11</v>
      </c>
      <c r="F464" s="17" t="str">
        <f>IF(tab_getrennt[[#This Row],[Produktziffer]]="","",VLOOKUP(tab_getrennt[[#This Row],[Produktziffer]],tab_Produktplan[],2,FALSE))</f>
        <v>Erstellung von Wertgutachten (Gutachterausschuss)</v>
      </c>
      <c r="G464" s="17" t="str">
        <f>IF(LEN('Produktplan Stammdaten'!A414)&lt;9,"",MID('Produktplan Stammdaten'!A414,1,11))</f>
        <v/>
      </c>
      <c r="H464" s="17" t="str">
        <f>IF(tab_getrennt[[#This Row],[Unterproduktziffer]]="","",VLOOKUP(MID('Produktplan Stammdaten'!A414,1,11),tab_Produktplan[],2,FALSE))</f>
        <v/>
      </c>
      <c r="I464" s="25" t="str">
        <f>IF('Produktplan Stammdaten'!C414="","",'Produktplan Stammdaten'!C414)</f>
        <v>x</v>
      </c>
    </row>
    <row r="465" spans="1:9" x14ac:dyDescent="0.2">
      <c r="A465" s="17" t="str">
        <f>IF('Produktplan Stammdaten'!A415="","",MID('Produktplan Stammdaten'!A415,1,2))</f>
        <v>51</v>
      </c>
      <c r="B465" s="17" t="str">
        <f>VLOOKUP(tab_getrennt[[#This Row],[Bereichsziffer]],tab_Produktplan[],2,FALSE)</f>
        <v>Räumliche Planung und Entwicklung</v>
      </c>
      <c r="C465" s="17" t="str">
        <f>IF(LEN('Produktplan Stammdaten'!A415)&lt;3,"",MID('Produktplan Stammdaten'!A415,1,5))</f>
        <v>51.12</v>
      </c>
      <c r="D465" s="17" t="str">
        <f>IF(tab_getrennt[[#This Row],[Gruppenziffer]]="","",VLOOKUP(tab_getrennt[[#This Row],[Gruppenziffer]],tab_Produktplan[],2,FALSE))</f>
        <v>Flurneuordnung</v>
      </c>
      <c r="E465" s="17" t="str">
        <f>IF(LEN('Produktplan Stammdaten'!A415)&lt;8,"",MID('Produktplan Stammdaten'!A415,1,8))</f>
        <v/>
      </c>
      <c r="F465" s="17" t="str">
        <f>IF(tab_getrennt[[#This Row],[Produktziffer]]="","",VLOOKUP(tab_getrennt[[#This Row],[Produktziffer]],tab_Produktplan[],2,FALSE))</f>
        <v/>
      </c>
      <c r="G465" s="17" t="str">
        <f>IF(LEN('Produktplan Stammdaten'!A415)&lt;9,"",MID('Produktplan Stammdaten'!A415,1,11))</f>
        <v/>
      </c>
      <c r="H465" s="17" t="str">
        <f>IF(tab_getrennt[[#This Row],[Unterproduktziffer]]="","",VLOOKUP(MID('Produktplan Stammdaten'!A415,1,11),tab_Produktplan[],2,FALSE))</f>
        <v/>
      </c>
      <c r="I465" s="25" t="str">
        <f>IF('Produktplan Stammdaten'!C415="","",'Produktplan Stammdaten'!C415)</f>
        <v>x</v>
      </c>
    </row>
    <row r="466" spans="1:9" ht="38.25" x14ac:dyDescent="0.2">
      <c r="A466" s="17" t="str">
        <f>IF('Produktplan Stammdaten'!A416="","",MID('Produktplan Stammdaten'!A416,1,2))</f>
        <v>51</v>
      </c>
      <c r="B466" s="17" t="str">
        <f>VLOOKUP(tab_getrennt[[#This Row],[Bereichsziffer]],tab_Produktplan[],2,FALSE)</f>
        <v>Räumliche Planung und Entwicklung</v>
      </c>
      <c r="C466" s="17" t="str">
        <f>IF(LEN('Produktplan Stammdaten'!A416)&lt;3,"",MID('Produktplan Stammdaten'!A416,1,5))</f>
        <v>51.12</v>
      </c>
      <c r="D466" s="17" t="str">
        <f>IF(tab_getrennt[[#This Row],[Gruppenziffer]]="","",VLOOKUP(tab_getrennt[[#This Row],[Gruppenziffer]],tab_Produktplan[],2,FALSE))</f>
        <v>Flurneuordnung</v>
      </c>
      <c r="E466" s="17" t="str">
        <f>IF(LEN('Produktplan Stammdaten'!A416)&lt;8,"",MID('Produktplan Stammdaten'!A416,1,8))</f>
        <v>51.12.01</v>
      </c>
      <c r="F466" s="17" t="str">
        <f>IF(tab_getrennt[[#This Row],[Produktziffer]]="","",VLOOKUP(tab_getrennt[[#This Row],[Produktziffer]],tab_Produktplan[],2,FALSE))</f>
        <v>Flurneuordnung und Landentwicklung, Land- und Forstwirtschaft und Naturschutz</v>
      </c>
      <c r="G466" s="17" t="str">
        <f>IF(LEN('Produktplan Stammdaten'!A416)&lt;9,"",MID('Produktplan Stammdaten'!A416,1,11))</f>
        <v/>
      </c>
      <c r="H466" s="17" t="str">
        <f>IF(tab_getrennt[[#This Row],[Unterproduktziffer]]="","",VLOOKUP(MID('Produktplan Stammdaten'!A416,1,11),tab_Produktplan[],2,FALSE))</f>
        <v/>
      </c>
      <c r="I466" s="25" t="str">
        <f>IF('Produktplan Stammdaten'!C416="","",'Produktplan Stammdaten'!C416)</f>
        <v>x</v>
      </c>
    </row>
    <row r="467" spans="1:9" ht="25.5" x14ac:dyDescent="0.2">
      <c r="A467" s="17" t="str">
        <f>IF('Produktplan Stammdaten'!A417="","",MID('Produktplan Stammdaten'!A417,1,2))</f>
        <v>51</v>
      </c>
      <c r="B467" s="17" t="str">
        <f>VLOOKUP(tab_getrennt[[#This Row],[Bereichsziffer]],tab_Produktplan[],2,FALSE)</f>
        <v>Räumliche Planung und Entwicklung</v>
      </c>
      <c r="C467" s="17" t="str">
        <f>IF(LEN('Produktplan Stammdaten'!A417)&lt;3,"",MID('Produktplan Stammdaten'!A417,1,5))</f>
        <v>51.12</v>
      </c>
      <c r="D467" s="17" t="str">
        <f>IF(tab_getrennt[[#This Row],[Gruppenziffer]]="","",VLOOKUP(tab_getrennt[[#This Row],[Gruppenziffer]],tab_Produktplan[],2,FALSE))</f>
        <v>Flurneuordnung</v>
      </c>
      <c r="E467" s="17" t="str">
        <f>IF(LEN('Produktplan Stammdaten'!A417)&lt;8,"",MID('Produktplan Stammdaten'!A417,1,8))</f>
        <v>51.12.02</v>
      </c>
      <c r="F467" s="17" t="str">
        <f>IF(tab_getrennt[[#This Row],[Produktziffer]]="","",VLOOKUP(tab_getrennt[[#This Row],[Produktziffer]],tab_Produktplan[],2,FALSE))</f>
        <v>Flurneuordnung zur Umsetzung von Infrastrukturmaßnahmen</v>
      </c>
      <c r="G467" s="17" t="str">
        <f>IF(LEN('Produktplan Stammdaten'!A417)&lt;9,"",MID('Produktplan Stammdaten'!A417,1,11))</f>
        <v/>
      </c>
      <c r="H467" s="17" t="str">
        <f>IF(tab_getrennt[[#This Row],[Unterproduktziffer]]="","",VLOOKUP(MID('Produktplan Stammdaten'!A417,1,11),tab_Produktplan[],2,FALSE))</f>
        <v/>
      </c>
      <c r="I467" s="25" t="str">
        <f>IF('Produktplan Stammdaten'!C417="","",'Produktplan Stammdaten'!C417)</f>
        <v>x</v>
      </c>
    </row>
    <row r="468" spans="1:9" ht="25.5" x14ac:dyDescent="0.2">
      <c r="A468" s="17" t="str">
        <f>IF('Produktplan Stammdaten'!A418="","",MID('Produktplan Stammdaten'!A418,1,2))</f>
        <v>51</v>
      </c>
      <c r="B468" s="17" t="str">
        <f>VLOOKUP(tab_getrennt[[#This Row],[Bereichsziffer]],tab_Produktplan[],2,FALSE)</f>
        <v>Räumliche Planung und Entwicklung</v>
      </c>
      <c r="C468" s="17" t="str">
        <f>IF(LEN('Produktplan Stammdaten'!A418)&lt;3,"",MID('Produktplan Stammdaten'!A418,1,5))</f>
        <v>51.12</v>
      </c>
      <c r="D468" s="17" t="str">
        <f>IF(tab_getrennt[[#This Row],[Gruppenziffer]]="","",VLOOKUP(tab_getrennt[[#This Row],[Gruppenziffer]],tab_Produktplan[],2,FALSE))</f>
        <v>Flurneuordnung</v>
      </c>
      <c r="E468" s="17" t="str">
        <f>IF(LEN('Produktplan Stammdaten'!A418)&lt;8,"",MID('Produktplan Stammdaten'!A418,1,8))</f>
        <v>51.12.03</v>
      </c>
      <c r="F468" s="17" t="str">
        <f>IF(tab_getrennt[[#This Row],[Produktziffer]]="","",VLOOKUP(tab_getrennt[[#This Row],[Produktziffer]],tab_Produktplan[],2,FALSE))</f>
        <v>Flurneuordnung für eine ganzheitliche innerörtliche Strukturentwicklung</v>
      </c>
      <c r="G468" s="17" t="str">
        <f>IF(LEN('Produktplan Stammdaten'!A418)&lt;9,"",MID('Produktplan Stammdaten'!A418,1,11))</f>
        <v/>
      </c>
      <c r="H468" s="17" t="str">
        <f>IF(tab_getrennt[[#This Row],[Unterproduktziffer]]="","",VLOOKUP(MID('Produktplan Stammdaten'!A418,1,11),tab_Produktplan[],2,FALSE))</f>
        <v/>
      </c>
      <c r="I468" s="25" t="str">
        <f>IF('Produktplan Stammdaten'!C418="","",'Produktplan Stammdaten'!C418)</f>
        <v>x</v>
      </c>
    </row>
    <row r="469" spans="1:9" ht="38.25" x14ac:dyDescent="0.2">
      <c r="A469" s="17" t="str">
        <f>IF('Produktplan Stammdaten'!A419="","",MID('Produktplan Stammdaten'!A419,1,2))</f>
        <v>51</v>
      </c>
      <c r="B469" s="17" t="str">
        <f>VLOOKUP(tab_getrennt[[#This Row],[Bereichsziffer]],tab_Produktplan[],2,FALSE)</f>
        <v>Räumliche Planung und Entwicklung</v>
      </c>
      <c r="C469" s="17" t="str">
        <f>IF(LEN('Produktplan Stammdaten'!A419)&lt;3,"",MID('Produktplan Stammdaten'!A419,1,5))</f>
        <v>51.12</v>
      </c>
      <c r="D469" s="17" t="str">
        <f>IF(tab_getrennt[[#This Row],[Gruppenziffer]]="","",VLOOKUP(tab_getrennt[[#This Row],[Gruppenziffer]],tab_Produktplan[],2,FALSE))</f>
        <v>Flurneuordnung</v>
      </c>
      <c r="E469" s="17" t="str">
        <f>IF(LEN('Produktplan Stammdaten'!A419)&lt;8,"",MID('Produktplan Stammdaten'!A419,1,8))</f>
        <v>51.12.04</v>
      </c>
      <c r="F469" s="17" t="str">
        <f>IF(tab_getrennt[[#This Row],[Produktziffer]]="","",VLOOKUP(tab_getrennt[[#This Row],[Produktziffer]],tab_Produktplan[],2,FALSE))</f>
        <v>Projektbezogene Entwicklungsplanung; Beratung und Moderation im ländlichen Raum</v>
      </c>
      <c r="G469" s="17" t="str">
        <f>IF(LEN('Produktplan Stammdaten'!A419)&lt;9,"",MID('Produktplan Stammdaten'!A419,1,11))</f>
        <v/>
      </c>
      <c r="H469" s="17" t="str">
        <f>IF(tab_getrennt[[#This Row],[Unterproduktziffer]]="","",VLOOKUP(MID('Produktplan Stammdaten'!A419,1,11),tab_Produktplan[],2,FALSE))</f>
        <v/>
      </c>
      <c r="I469" s="25" t="str">
        <f>IF('Produktplan Stammdaten'!C419="","",'Produktplan Stammdaten'!C419)</f>
        <v>x</v>
      </c>
    </row>
    <row r="470" spans="1:9" x14ac:dyDescent="0.2">
      <c r="A470" s="17" t="str">
        <f>IF('Produktplan Stammdaten'!A420="","",MID('Produktplan Stammdaten'!A420,1,2))</f>
        <v>51</v>
      </c>
      <c r="B470" s="17" t="str">
        <f>VLOOKUP(tab_getrennt[[#This Row],[Bereichsziffer]],tab_Produktplan[],2,FALSE)</f>
        <v>Räumliche Planung und Entwicklung</v>
      </c>
      <c r="C470" s="17" t="str">
        <f>IF(LEN('Produktplan Stammdaten'!A420)&lt;3,"",MID('Produktplan Stammdaten'!A420,1,5))</f>
        <v>51.12</v>
      </c>
      <c r="D470" s="17" t="str">
        <f>IF(tab_getrennt[[#This Row],[Gruppenziffer]]="","",VLOOKUP(tab_getrennt[[#This Row],[Gruppenziffer]],tab_Produktplan[],2,FALSE))</f>
        <v>Flurneuordnung</v>
      </c>
      <c r="E470" s="17" t="str">
        <f>IF(LEN('Produktplan Stammdaten'!A420)&lt;8,"",MID('Produktplan Stammdaten'!A420,1,8))</f>
        <v>51.12.05</v>
      </c>
      <c r="F470" s="17" t="str">
        <f>IF(tab_getrennt[[#This Row],[Produktziffer]]="","",VLOOKUP(tab_getrennt[[#This Row],[Produktziffer]],tab_Produktplan[],2,FALSE))</f>
        <v>Freiwilliger Nutzungsaustausch</v>
      </c>
      <c r="G470" s="17" t="str">
        <f>IF(LEN('Produktplan Stammdaten'!A420)&lt;9,"",MID('Produktplan Stammdaten'!A420,1,11))</f>
        <v/>
      </c>
      <c r="H470" s="17" t="str">
        <f>IF(tab_getrennt[[#This Row],[Unterproduktziffer]]="","",VLOOKUP(MID('Produktplan Stammdaten'!A420,1,11),tab_Produktplan[],2,FALSE))</f>
        <v/>
      </c>
      <c r="I470" s="25" t="str">
        <f>IF('Produktplan Stammdaten'!C420="","",'Produktplan Stammdaten'!C420)</f>
        <v>x</v>
      </c>
    </row>
    <row r="471" spans="1:9" ht="25.5" x14ac:dyDescent="0.2">
      <c r="A471" s="17" t="str">
        <f>IF('Produktplan Stammdaten'!A421="","",MID('Produktplan Stammdaten'!A421,1,2))</f>
        <v>51</v>
      </c>
      <c r="B471" s="17" t="str">
        <f>VLOOKUP(tab_getrennt[[#This Row],[Bereichsziffer]],tab_Produktplan[],2,FALSE)</f>
        <v>Räumliche Planung und Entwicklung</v>
      </c>
      <c r="C471" s="17" t="str">
        <f>IF(LEN('Produktplan Stammdaten'!A421)&lt;3,"",MID('Produktplan Stammdaten'!A421,1,5))</f>
        <v>51.12</v>
      </c>
      <c r="D471" s="17" t="str">
        <f>IF(tab_getrennt[[#This Row],[Gruppenziffer]]="","",VLOOKUP(tab_getrennt[[#This Row],[Gruppenziffer]],tab_Produktplan[],2,FALSE))</f>
        <v>Flurneuordnung</v>
      </c>
      <c r="E471" s="17" t="str">
        <f>IF(LEN('Produktplan Stammdaten'!A421)&lt;8,"",MID('Produktplan Stammdaten'!A421,1,8))</f>
        <v>51.12.06</v>
      </c>
      <c r="F471" s="17" t="str">
        <f>IF(tab_getrennt[[#This Row],[Produktziffer]]="","",VLOOKUP(tab_getrennt[[#This Row],[Produktziffer]],tab_Produktplan[],2,FALSE))</f>
        <v>Sicherstellung der Belange der Landentwicklung</v>
      </c>
      <c r="G471" s="17" t="str">
        <f>IF(LEN('Produktplan Stammdaten'!A421)&lt;9,"",MID('Produktplan Stammdaten'!A421,1,11))</f>
        <v/>
      </c>
      <c r="H471" s="17" t="str">
        <f>IF(tab_getrennt[[#This Row],[Unterproduktziffer]]="","",VLOOKUP(MID('Produktplan Stammdaten'!A421,1,11),tab_Produktplan[],2,FALSE))</f>
        <v/>
      </c>
      <c r="I471" s="25" t="str">
        <f>IF('Produktplan Stammdaten'!C421="","",'Produktplan Stammdaten'!C421)</f>
        <v>x</v>
      </c>
    </row>
    <row r="472" spans="1:9" ht="25.5" x14ac:dyDescent="0.2">
      <c r="A472" s="17" t="str">
        <f>IF('Produktplan Stammdaten'!A422="","",MID('Produktplan Stammdaten'!A422,1,2))</f>
        <v>51</v>
      </c>
      <c r="B472" s="17" t="str">
        <f>VLOOKUP(tab_getrennt[[#This Row],[Bereichsziffer]],tab_Produktplan[],2,FALSE)</f>
        <v>Räumliche Planung und Entwicklung</v>
      </c>
      <c r="C472" s="17" t="str">
        <f>IF(LEN('Produktplan Stammdaten'!A422)&lt;3,"",MID('Produktplan Stammdaten'!A422,1,5))</f>
        <v>51.12</v>
      </c>
      <c r="D472" s="17" t="str">
        <f>IF(tab_getrennt[[#This Row],[Gruppenziffer]]="","",VLOOKUP(tab_getrennt[[#This Row],[Gruppenziffer]],tab_Produktplan[],2,FALSE))</f>
        <v>Flurneuordnung</v>
      </c>
      <c r="E472" s="17" t="str">
        <f>IF(LEN('Produktplan Stammdaten'!A422)&lt;8,"",MID('Produktplan Stammdaten'!A422,1,8))</f>
        <v>51.12.07</v>
      </c>
      <c r="F472" s="17" t="str">
        <f>IF(tab_getrennt[[#This Row],[Produktziffer]]="","",VLOOKUP(tab_getrennt[[#This Row],[Produktziffer]],tab_Produktplan[],2,FALSE))</f>
        <v>Vertretung der Kommune in Flurneuordnungsverfahren</v>
      </c>
      <c r="G472" s="17" t="str">
        <f>IF(LEN('Produktplan Stammdaten'!A422)&lt;9,"",MID('Produktplan Stammdaten'!A422,1,11))</f>
        <v/>
      </c>
      <c r="H472" s="17" t="str">
        <f>IF(tab_getrennt[[#This Row],[Unterproduktziffer]]="","",VLOOKUP(MID('Produktplan Stammdaten'!A422,1,11),tab_Produktplan[],2,FALSE))</f>
        <v/>
      </c>
      <c r="I472" s="25" t="str">
        <f>IF('Produktplan Stammdaten'!C422="","",'Produktplan Stammdaten'!C422)</f>
        <v>x</v>
      </c>
    </row>
    <row r="473" spans="1:9" x14ac:dyDescent="0.2">
      <c r="A473" s="17" t="str">
        <f>IF('Produktplan Stammdaten'!A423="","",MID('Produktplan Stammdaten'!A423,1,2))</f>
        <v>52</v>
      </c>
      <c r="B473" s="17" t="str">
        <f>VLOOKUP(tab_getrennt[[#This Row],[Bereichsziffer]],tab_Produktplan[],2,FALSE)</f>
        <v>Bauen und Wohnen</v>
      </c>
      <c r="C473" s="17" t="str">
        <f>IF(LEN('Produktplan Stammdaten'!A423)&lt;3,"",MID('Produktplan Stammdaten'!A423,1,5))</f>
        <v/>
      </c>
      <c r="D473" s="17" t="str">
        <f>IF(tab_getrennt[[#This Row],[Gruppenziffer]]="","",VLOOKUP(tab_getrennt[[#This Row],[Gruppenziffer]],tab_Produktplan[],2,FALSE))</f>
        <v/>
      </c>
      <c r="E473" s="17" t="str">
        <f>IF(LEN('Produktplan Stammdaten'!A423)&lt;8,"",MID('Produktplan Stammdaten'!A423,1,8))</f>
        <v/>
      </c>
      <c r="F473" s="17" t="str">
        <f>IF(tab_getrennt[[#This Row],[Produktziffer]]="","",VLOOKUP(tab_getrennt[[#This Row],[Produktziffer]],tab_Produktplan[],2,FALSE))</f>
        <v/>
      </c>
      <c r="G473" s="17" t="str">
        <f>IF(LEN('Produktplan Stammdaten'!A423)&lt;9,"",MID('Produktplan Stammdaten'!A423,1,11))</f>
        <v/>
      </c>
      <c r="H473" s="17" t="str">
        <f>IF(tab_getrennt[[#This Row],[Unterproduktziffer]]="","",VLOOKUP(MID('Produktplan Stammdaten'!A423,1,11),tab_Produktplan[],2,FALSE))</f>
        <v/>
      </c>
      <c r="I473" s="25" t="str">
        <f>IF('Produktplan Stammdaten'!C423="","",'Produktplan Stammdaten'!C423)</f>
        <v>x</v>
      </c>
    </row>
    <row r="474" spans="1:9" x14ac:dyDescent="0.2">
      <c r="A474" s="17" t="str">
        <f>IF('Produktplan Stammdaten'!A424="","",MID('Produktplan Stammdaten'!A424,1,2))</f>
        <v>52</v>
      </c>
      <c r="B474" s="17" t="str">
        <f>VLOOKUP(tab_getrennt[[#This Row],[Bereichsziffer]],tab_Produktplan[],2,FALSE)</f>
        <v>Bauen und Wohnen</v>
      </c>
      <c r="C474" s="17" t="str">
        <f>IF(LEN('Produktplan Stammdaten'!A424)&lt;3,"",MID('Produktplan Stammdaten'!A424,1,5))</f>
        <v>52.10</v>
      </c>
      <c r="D474" s="17" t="str">
        <f>IF(tab_getrennt[[#This Row],[Gruppenziffer]]="","",VLOOKUP(tab_getrennt[[#This Row],[Gruppenziffer]],tab_Produktplan[],2,FALSE))</f>
        <v>Bauordnung</v>
      </c>
      <c r="E474" s="17" t="str">
        <f>IF(LEN('Produktplan Stammdaten'!A424)&lt;8,"",MID('Produktplan Stammdaten'!A424,1,8))</f>
        <v/>
      </c>
      <c r="F474" s="17" t="str">
        <f>IF(tab_getrennt[[#This Row],[Produktziffer]]="","",VLOOKUP(tab_getrennt[[#This Row],[Produktziffer]],tab_Produktplan[],2,FALSE))</f>
        <v/>
      </c>
      <c r="G474" s="17" t="str">
        <f>IF(LEN('Produktplan Stammdaten'!A424)&lt;9,"",MID('Produktplan Stammdaten'!A424,1,11))</f>
        <v/>
      </c>
      <c r="H474" s="17" t="str">
        <f>IF(tab_getrennt[[#This Row],[Unterproduktziffer]]="","",VLOOKUP(MID('Produktplan Stammdaten'!A424,1,11),tab_Produktplan[],2,FALSE))</f>
        <v/>
      </c>
      <c r="I474" s="25" t="str">
        <f>IF('Produktplan Stammdaten'!C424="","",'Produktplan Stammdaten'!C424)</f>
        <v>x</v>
      </c>
    </row>
    <row r="475" spans="1:9" x14ac:dyDescent="0.2">
      <c r="A475" s="17" t="str">
        <f>IF('Produktplan Stammdaten'!A425="","",MID('Produktplan Stammdaten'!A425,1,2))</f>
        <v>52</v>
      </c>
      <c r="B475" s="17" t="str">
        <f>VLOOKUP(tab_getrennt[[#This Row],[Bereichsziffer]],tab_Produktplan[],2,FALSE)</f>
        <v>Bauen und Wohnen</v>
      </c>
      <c r="C475" s="17" t="str">
        <f>IF(LEN('Produktplan Stammdaten'!A425)&lt;3,"",MID('Produktplan Stammdaten'!A425,1,5))</f>
        <v>52.10</v>
      </c>
      <c r="D475" s="17" t="str">
        <f>IF(tab_getrennt[[#This Row],[Gruppenziffer]]="","",VLOOKUP(tab_getrennt[[#This Row],[Gruppenziffer]],tab_Produktplan[],2,FALSE))</f>
        <v>Bauordnung</v>
      </c>
      <c r="E475" s="17" t="str">
        <f>IF(LEN('Produktplan Stammdaten'!A425)&lt;8,"",MID('Produktplan Stammdaten'!A425,1,8))</f>
        <v>52.10.01</v>
      </c>
      <c r="F475" s="17" t="str">
        <f>IF(tab_getrennt[[#This Row],[Produktziffer]]="","",VLOOKUP(tab_getrennt[[#This Row],[Produktziffer]],tab_Produktplan[],2,FALSE))</f>
        <v>Bauvoranfrage</v>
      </c>
      <c r="G475" s="17" t="str">
        <f>IF(LEN('Produktplan Stammdaten'!A425)&lt;9,"",MID('Produktplan Stammdaten'!A425,1,11))</f>
        <v/>
      </c>
      <c r="H475" s="17" t="str">
        <f>IF(tab_getrennt[[#This Row],[Unterproduktziffer]]="","",VLOOKUP(MID('Produktplan Stammdaten'!A425,1,11),tab_Produktplan[],2,FALSE))</f>
        <v/>
      </c>
      <c r="I475" s="25" t="str">
        <f>IF('Produktplan Stammdaten'!C425="","",'Produktplan Stammdaten'!C425)</f>
        <v>x</v>
      </c>
    </row>
    <row r="476" spans="1:9" x14ac:dyDescent="0.2">
      <c r="A476" s="17" t="str">
        <f>IF('Produktplan Stammdaten'!A426="","",MID('Produktplan Stammdaten'!A426,1,2))</f>
        <v>52</v>
      </c>
      <c r="B476" s="17" t="str">
        <f>VLOOKUP(tab_getrennt[[#This Row],[Bereichsziffer]],tab_Produktplan[],2,FALSE)</f>
        <v>Bauen und Wohnen</v>
      </c>
      <c r="C476" s="17" t="str">
        <f>IF(LEN('Produktplan Stammdaten'!A426)&lt;3,"",MID('Produktplan Stammdaten'!A426,1,5))</f>
        <v>52.10</v>
      </c>
      <c r="D476" s="17" t="str">
        <f>IF(tab_getrennt[[#This Row],[Gruppenziffer]]="","",VLOOKUP(tab_getrennt[[#This Row],[Gruppenziffer]],tab_Produktplan[],2,FALSE))</f>
        <v>Bauordnung</v>
      </c>
      <c r="E476" s="17" t="str">
        <f>IF(LEN('Produktplan Stammdaten'!A426)&lt;8,"",MID('Produktplan Stammdaten'!A426,1,8))</f>
        <v>52.10.02</v>
      </c>
      <c r="F476" s="17" t="str">
        <f>IF(tab_getrennt[[#This Row],[Produktziffer]]="","",VLOOKUP(tab_getrennt[[#This Row],[Produktziffer]],tab_Produktplan[],2,FALSE))</f>
        <v>Baugenehmigungsverfahren</v>
      </c>
      <c r="G476" s="17" t="str">
        <f>IF(LEN('Produktplan Stammdaten'!A426)&lt;9,"",MID('Produktplan Stammdaten'!A426,1,11))</f>
        <v/>
      </c>
      <c r="H476" s="17" t="str">
        <f>IF(tab_getrennt[[#This Row],[Unterproduktziffer]]="","",VLOOKUP(MID('Produktplan Stammdaten'!A426,1,11),tab_Produktplan[],2,FALSE))</f>
        <v/>
      </c>
      <c r="I476" s="25" t="str">
        <f>IF('Produktplan Stammdaten'!C426="","",'Produktplan Stammdaten'!C426)</f>
        <v>x</v>
      </c>
    </row>
    <row r="477" spans="1:9" x14ac:dyDescent="0.2">
      <c r="A477" s="17" t="str">
        <f>IF('Produktplan Stammdaten'!A427="","",MID('Produktplan Stammdaten'!A427,1,2))</f>
        <v>52</v>
      </c>
      <c r="B477" s="17" t="str">
        <f>VLOOKUP(tab_getrennt[[#This Row],[Bereichsziffer]],tab_Produktplan[],2,FALSE)</f>
        <v>Bauen und Wohnen</v>
      </c>
      <c r="C477" s="17" t="str">
        <f>IF(LEN('Produktplan Stammdaten'!A427)&lt;3,"",MID('Produktplan Stammdaten'!A427,1,5))</f>
        <v>52.10</v>
      </c>
      <c r="D477" s="17" t="str">
        <f>IF(tab_getrennt[[#This Row],[Gruppenziffer]]="","",VLOOKUP(tab_getrennt[[#This Row],[Gruppenziffer]],tab_Produktplan[],2,FALSE))</f>
        <v>Bauordnung</v>
      </c>
      <c r="E477" s="17" t="str">
        <f>IF(LEN('Produktplan Stammdaten'!A427)&lt;8,"",MID('Produktplan Stammdaten'!A427,1,8))</f>
        <v>52.10.03</v>
      </c>
      <c r="F477" s="17" t="str">
        <f>IF(tab_getrennt[[#This Row],[Produktziffer]]="","",VLOOKUP(tab_getrennt[[#This Row],[Produktziffer]],tab_Produktplan[],2,FALSE))</f>
        <v>Kenntnisgabeverfahren</v>
      </c>
      <c r="G477" s="17" t="str">
        <f>IF(LEN('Produktplan Stammdaten'!A427)&lt;9,"",MID('Produktplan Stammdaten'!A427,1,11))</f>
        <v/>
      </c>
      <c r="H477" s="17" t="str">
        <f>IF(tab_getrennt[[#This Row],[Unterproduktziffer]]="","",VLOOKUP(MID('Produktplan Stammdaten'!A427,1,11),tab_Produktplan[],2,FALSE))</f>
        <v/>
      </c>
      <c r="I477" s="25" t="str">
        <f>IF('Produktplan Stammdaten'!C427="","",'Produktplan Stammdaten'!C427)</f>
        <v>x</v>
      </c>
    </row>
    <row r="478" spans="1:9" ht="25.5" x14ac:dyDescent="0.2">
      <c r="A478" s="17" t="str">
        <f>IF('Produktplan Stammdaten'!A428="","",MID('Produktplan Stammdaten'!A428,1,2))</f>
        <v>52</v>
      </c>
      <c r="B478" s="17" t="str">
        <f>VLOOKUP(tab_getrennt[[#This Row],[Bereichsziffer]],tab_Produktplan[],2,FALSE)</f>
        <v>Bauen und Wohnen</v>
      </c>
      <c r="C478" s="17" t="str">
        <f>IF(LEN('Produktplan Stammdaten'!A428)&lt;3,"",MID('Produktplan Stammdaten'!A428,1,5))</f>
        <v>52.10</v>
      </c>
      <c r="D478" s="17" t="str">
        <f>IF(tab_getrennt[[#This Row],[Gruppenziffer]]="","",VLOOKUP(tab_getrennt[[#This Row],[Gruppenziffer]],tab_Produktplan[],2,FALSE))</f>
        <v>Bauordnung</v>
      </c>
      <c r="E478" s="17" t="str">
        <f>IF(LEN('Produktplan Stammdaten'!A428)&lt;8,"",MID('Produktplan Stammdaten'!A428,1,8))</f>
        <v>52.10.04</v>
      </c>
      <c r="F478" s="17" t="str">
        <f>IF(tab_getrennt[[#This Row],[Produktziffer]]="","",VLOOKUP(tab_getrennt[[#This Row],[Produktziffer]],tab_Produktplan[],2,FALSE))</f>
        <v>Abgeschlossenheitsbescheinigung nach WEG</v>
      </c>
      <c r="G478" s="17" t="str">
        <f>IF(LEN('Produktplan Stammdaten'!A428)&lt;9,"",MID('Produktplan Stammdaten'!A428,1,11))</f>
        <v/>
      </c>
      <c r="H478" s="17" t="str">
        <f>IF(tab_getrennt[[#This Row],[Unterproduktziffer]]="","",VLOOKUP(MID('Produktplan Stammdaten'!A428,1,11),tab_Produktplan[],2,FALSE))</f>
        <v/>
      </c>
      <c r="I478" s="25" t="str">
        <f>IF('Produktplan Stammdaten'!C428="","",'Produktplan Stammdaten'!C428)</f>
        <v>x</v>
      </c>
    </row>
    <row r="479" spans="1:9" ht="25.5" x14ac:dyDescent="0.2">
      <c r="A479" s="17" t="str">
        <f>IF('Produktplan Stammdaten'!A429="","",MID('Produktplan Stammdaten'!A429,1,2))</f>
        <v>52</v>
      </c>
      <c r="B479" s="17" t="str">
        <f>VLOOKUP(tab_getrennt[[#This Row],[Bereichsziffer]],tab_Produktplan[],2,FALSE)</f>
        <v>Bauen und Wohnen</v>
      </c>
      <c r="C479" s="17" t="str">
        <f>IF(LEN('Produktplan Stammdaten'!A429)&lt;3,"",MID('Produktplan Stammdaten'!A429,1,5))</f>
        <v>52.10</v>
      </c>
      <c r="D479" s="17" t="str">
        <f>IF(tab_getrennt[[#This Row],[Gruppenziffer]]="","",VLOOKUP(tab_getrennt[[#This Row],[Gruppenziffer]],tab_Produktplan[],2,FALSE))</f>
        <v>Bauordnung</v>
      </c>
      <c r="E479" s="17" t="str">
        <f>IF(LEN('Produktplan Stammdaten'!A429)&lt;8,"",MID('Produktplan Stammdaten'!A429,1,8))</f>
        <v>52.10.05</v>
      </c>
      <c r="F479" s="17" t="str">
        <f>IF(tab_getrennt[[#This Row],[Produktziffer]]="","",VLOOKUP(tab_getrennt[[#This Row],[Produktziffer]],tab_Produktplan[],2,FALSE))</f>
        <v>Entscheidungen im verfahrensfreien Bereich</v>
      </c>
      <c r="G479" s="17" t="str">
        <f>IF(LEN('Produktplan Stammdaten'!A429)&lt;9,"",MID('Produktplan Stammdaten'!A429,1,11))</f>
        <v/>
      </c>
      <c r="H479" s="17" t="str">
        <f>IF(tab_getrennt[[#This Row],[Unterproduktziffer]]="","",VLOOKUP(MID('Produktplan Stammdaten'!A429,1,11),tab_Produktplan[],2,FALSE))</f>
        <v/>
      </c>
      <c r="I479" s="25" t="str">
        <f>IF('Produktplan Stammdaten'!C429="","",'Produktplan Stammdaten'!C429)</f>
        <v>x</v>
      </c>
    </row>
    <row r="480" spans="1:9" x14ac:dyDescent="0.2">
      <c r="A480" s="17" t="str">
        <f>IF('Produktplan Stammdaten'!A430="","",MID('Produktplan Stammdaten'!A430,1,2))</f>
        <v>52</v>
      </c>
      <c r="B480" s="17" t="str">
        <f>VLOOKUP(tab_getrennt[[#This Row],[Bereichsziffer]],tab_Produktplan[],2,FALSE)</f>
        <v>Bauen und Wohnen</v>
      </c>
      <c r="C480" s="17" t="str">
        <f>IF(LEN('Produktplan Stammdaten'!A430)&lt;3,"",MID('Produktplan Stammdaten'!A430,1,5))</f>
        <v>52.10</v>
      </c>
      <c r="D480" s="17" t="str">
        <f>IF(tab_getrennt[[#This Row],[Gruppenziffer]]="","",VLOOKUP(tab_getrennt[[#This Row],[Gruppenziffer]],tab_Produktplan[],2,FALSE))</f>
        <v>Bauordnung</v>
      </c>
      <c r="E480" s="17" t="str">
        <f>IF(LEN('Produktplan Stammdaten'!A430)&lt;8,"",MID('Produktplan Stammdaten'!A430,1,8))</f>
        <v>52.10.06</v>
      </c>
      <c r="F480" s="17" t="str">
        <f>IF(tab_getrennt[[#This Row],[Produktziffer]]="","",VLOOKUP(tab_getrennt[[#This Row],[Produktziffer]],tab_Produktplan[],2,FALSE))</f>
        <v>Bautechnische Prüfung</v>
      </c>
      <c r="G480" s="17" t="str">
        <f>IF(LEN('Produktplan Stammdaten'!A430)&lt;9,"",MID('Produktplan Stammdaten'!A430,1,11))</f>
        <v/>
      </c>
      <c r="H480" s="17" t="str">
        <f>IF(tab_getrennt[[#This Row],[Unterproduktziffer]]="","",VLOOKUP(MID('Produktplan Stammdaten'!A430,1,11),tab_Produktplan[],2,FALSE))</f>
        <v/>
      </c>
      <c r="I480" s="25" t="str">
        <f>IF('Produktplan Stammdaten'!C430="","",'Produktplan Stammdaten'!C430)</f>
        <v>x</v>
      </c>
    </row>
    <row r="481" spans="1:9" ht="25.5" x14ac:dyDescent="0.2">
      <c r="A481" s="17" t="str">
        <f>IF('Produktplan Stammdaten'!A431="","",MID('Produktplan Stammdaten'!A431,1,2))</f>
        <v>52</v>
      </c>
      <c r="B481" s="17" t="str">
        <f>VLOOKUP(tab_getrennt[[#This Row],[Bereichsziffer]],tab_Produktplan[],2,FALSE)</f>
        <v>Bauen und Wohnen</v>
      </c>
      <c r="C481" s="17" t="str">
        <f>IF(LEN('Produktplan Stammdaten'!A431)&lt;3,"",MID('Produktplan Stammdaten'!A431,1,5))</f>
        <v>52.10</v>
      </c>
      <c r="D481" s="17" t="str">
        <f>IF(tab_getrennt[[#This Row],[Gruppenziffer]]="","",VLOOKUP(tab_getrennt[[#This Row],[Gruppenziffer]],tab_Produktplan[],2,FALSE))</f>
        <v>Bauordnung</v>
      </c>
      <c r="E481" s="17" t="str">
        <f>IF(LEN('Produktplan Stammdaten'!A431)&lt;8,"",MID('Produktplan Stammdaten'!A431,1,8))</f>
        <v>52.10.07</v>
      </c>
      <c r="F481" s="17" t="str">
        <f>IF(tab_getrennt[[#This Row],[Produktziffer]]="","",VLOOKUP(tab_getrennt[[#This Row],[Produktziffer]],tab_Produktplan[],2,FALSE))</f>
        <v>Baukontrolle, Bauabnahme, Gebrauchsabnahme</v>
      </c>
      <c r="G481" s="17" t="str">
        <f>IF(LEN('Produktplan Stammdaten'!A431)&lt;9,"",MID('Produktplan Stammdaten'!A431,1,11))</f>
        <v/>
      </c>
      <c r="H481" s="17" t="str">
        <f>IF(tab_getrennt[[#This Row],[Unterproduktziffer]]="","",VLOOKUP(MID('Produktplan Stammdaten'!A431,1,11),tab_Produktplan[],2,FALSE))</f>
        <v/>
      </c>
      <c r="I481" s="25" t="str">
        <f>IF('Produktplan Stammdaten'!C431="","",'Produktplan Stammdaten'!C431)</f>
        <v>x</v>
      </c>
    </row>
    <row r="482" spans="1:9" ht="25.5" x14ac:dyDescent="0.2">
      <c r="A482" s="17" t="str">
        <f>IF('Produktplan Stammdaten'!A432="","",MID('Produktplan Stammdaten'!A432,1,2))</f>
        <v>52</v>
      </c>
      <c r="B482" s="17" t="str">
        <f>VLOOKUP(tab_getrennt[[#This Row],[Bereichsziffer]],tab_Produktplan[],2,FALSE)</f>
        <v>Bauen und Wohnen</v>
      </c>
      <c r="C482" s="17" t="str">
        <f>IF(LEN('Produktplan Stammdaten'!A432)&lt;3,"",MID('Produktplan Stammdaten'!A432,1,5))</f>
        <v>52.10</v>
      </c>
      <c r="D482" s="17" t="str">
        <f>IF(tab_getrennt[[#This Row],[Gruppenziffer]]="","",VLOOKUP(tab_getrennt[[#This Row],[Gruppenziffer]],tab_Produktplan[],2,FALSE))</f>
        <v>Bauordnung</v>
      </c>
      <c r="E482" s="17" t="str">
        <f>IF(LEN('Produktplan Stammdaten'!A432)&lt;8,"",MID('Produktplan Stammdaten'!A432,1,8))</f>
        <v>52.10.08</v>
      </c>
      <c r="F482" s="17" t="str">
        <f>IF(tab_getrennt[[#This Row],[Produktziffer]]="","",VLOOKUP(tab_getrennt[[#This Row],[Produktziffer]],tab_Produktplan[],2,FALSE))</f>
        <v>Wiederkehrende Prüfung von Sonderbauten</v>
      </c>
      <c r="G482" s="17" t="str">
        <f>IF(LEN('Produktplan Stammdaten'!A432)&lt;9,"",MID('Produktplan Stammdaten'!A432,1,11))</f>
        <v/>
      </c>
      <c r="H482" s="17" t="str">
        <f>IF(tab_getrennt[[#This Row],[Unterproduktziffer]]="","",VLOOKUP(MID('Produktplan Stammdaten'!A432,1,11),tab_Produktplan[],2,FALSE))</f>
        <v/>
      </c>
      <c r="I482" s="25" t="str">
        <f>IF('Produktplan Stammdaten'!C432="","",'Produktplan Stammdaten'!C432)</f>
        <v>x</v>
      </c>
    </row>
    <row r="483" spans="1:9" x14ac:dyDescent="0.2">
      <c r="A483" s="17" t="str">
        <f>IF('Produktplan Stammdaten'!A433="","",MID('Produktplan Stammdaten'!A433,1,2))</f>
        <v>52</v>
      </c>
      <c r="B483" s="17" t="str">
        <f>VLOOKUP(tab_getrennt[[#This Row],[Bereichsziffer]],tab_Produktplan[],2,FALSE)</f>
        <v>Bauen und Wohnen</v>
      </c>
      <c r="C483" s="17" t="str">
        <f>IF(LEN('Produktplan Stammdaten'!A433)&lt;3,"",MID('Produktplan Stammdaten'!A433,1,5))</f>
        <v>52.10</v>
      </c>
      <c r="D483" s="17" t="str">
        <f>IF(tab_getrennt[[#This Row],[Gruppenziffer]]="","",VLOOKUP(tab_getrennt[[#This Row],[Gruppenziffer]],tab_Produktplan[],2,FALSE))</f>
        <v>Bauordnung</v>
      </c>
      <c r="E483" s="17" t="str">
        <f>IF(LEN('Produktplan Stammdaten'!A433)&lt;8,"",MID('Produktplan Stammdaten'!A433,1,8))</f>
        <v>52.10.09</v>
      </c>
      <c r="F483" s="17" t="str">
        <f>IF(tab_getrennt[[#This Row],[Produktziffer]]="","",VLOOKUP(tab_getrennt[[#This Row],[Produktziffer]],tab_Produktplan[],2,FALSE))</f>
        <v>Bauordnungsbehördliche Maßnahmen</v>
      </c>
      <c r="G483" s="17" t="str">
        <f>IF(LEN('Produktplan Stammdaten'!A433)&lt;9,"",MID('Produktplan Stammdaten'!A433,1,11))</f>
        <v/>
      </c>
      <c r="H483" s="17" t="str">
        <f>IF(tab_getrennt[[#This Row],[Unterproduktziffer]]="","",VLOOKUP(MID('Produktplan Stammdaten'!A433,1,11),tab_Produktplan[],2,FALSE))</f>
        <v/>
      </c>
      <c r="I483" s="25" t="str">
        <f>IF('Produktplan Stammdaten'!C433="","",'Produktplan Stammdaten'!C433)</f>
        <v>x</v>
      </c>
    </row>
    <row r="484" spans="1:9" x14ac:dyDescent="0.2">
      <c r="A484" s="17" t="str">
        <f>IF('Produktplan Stammdaten'!A434="","",MID('Produktplan Stammdaten'!A434,1,2))</f>
        <v>52</v>
      </c>
      <c r="B484" s="17" t="str">
        <f>VLOOKUP(tab_getrennt[[#This Row],[Bereichsziffer]],tab_Produktplan[],2,FALSE)</f>
        <v>Bauen und Wohnen</v>
      </c>
      <c r="C484" s="17" t="str">
        <f>IF(LEN('Produktplan Stammdaten'!A434)&lt;3,"",MID('Produktplan Stammdaten'!A434,1,5))</f>
        <v>52.10</v>
      </c>
      <c r="D484" s="17" t="str">
        <f>IF(tab_getrennt[[#This Row],[Gruppenziffer]]="","",VLOOKUP(tab_getrennt[[#This Row],[Gruppenziffer]],tab_Produktplan[],2,FALSE))</f>
        <v>Bauordnung</v>
      </c>
      <c r="E484" s="17" t="str">
        <f>IF(LEN('Produktplan Stammdaten'!A434)&lt;8,"",MID('Produktplan Stammdaten'!A434,1,8))</f>
        <v>52.10.10</v>
      </c>
      <c r="F484" s="17" t="str">
        <f>IF(tab_getrennt[[#This Row],[Produktziffer]]="","",VLOOKUP(tab_getrennt[[#This Row],[Produktziffer]],tab_Produktplan[],2,FALSE))</f>
        <v>Schornsteinfegerwesen</v>
      </c>
      <c r="G484" s="17" t="str">
        <f>IF(LEN('Produktplan Stammdaten'!A434)&lt;9,"",MID('Produktplan Stammdaten'!A434,1,11))</f>
        <v/>
      </c>
      <c r="H484" s="17" t="str">
        <f>IF(tab_getrennt[[#This Row],[Unterproduktziffer]]="","",VLOOKUP(MID('Produktplan Stammdaten'!A434,1,11),tab_Produktplan[],2,FALSE))</f>
        <v/>
      </c>
      <c r="I484" s="25" t="str">
        <f>IF('Produktplan Stammdaten'!C434="","",'Produktplan Stammdaten'!C434)</f>
        <v>x</v>
      </c>
    </row>
    <row r="485" spans="1:9" x14ac:dyDescent="0.2">
      <c r="A485" s="17" t="str">
        <f>IF('Produktplan Stammdaten'!A435="","",MID('Produktplan Stammdaten'!A435,1,2))</f>
        <v>52</v>
      </c>
      <c r="B485" s="17" t="str">
        <f>VLOOKUP(tab_getrennt[[#This Row],[Bereichsziffer]],tab_Produktplan[],2,FALSE)</f>
        <v>Bauen und Wohnen</v>
      </c>
      <c r="C485" s="17" t="str">
        <f>IF(LEN('Produktplan Stammdaten'!A435)&lt;3,"",MID('Produktplan Stammdaten'!A435,1,5))</f>
        <v>52.10</v>
      </c>
      <c r="D485" s="17" t="str">
        <f>IF(tab_getrennt[[#This Row],[Gruppenziffer]]="","",VLOOKUP(tab_getrennt[[#This Row],[Gruppenziffer]],tab_Produktplan[],2,FALSE))</f>
        <v>Bauordnung</v>
      </c>
      <c r="E485" s="17" t="str">
        <f>IF(LEN('Produktplan Stammdaten'!A435)&lt;8,"",MID('Produktplan Stammdaten'!A435,1,8))</f>
        <v>52.10.11</v>
      </c>
      <c r="F485" s="17" t="str">
        <f>IF(tab_getrennt[[#This Row],[Produktziffer]]="","",VLOOKUP(tab_getrennt[[#This Row],[Produktziffer]],tab_Produktplan[],2,FALSE))</f>
        <v>Baulastenverzeichnis</v>
      </c>
      <c r="G485" s="17" t="str">
        <f>IF(LEN('Produktplan Stammdaten'!A435)&lt;9,"",MID('Produktplan Stammdaten'!A435,1,11))</f>
        <v/>
      </c>
      <c r="H485" s="17" t="str">
        <f>IF(tab_getrennt[[#This Row],[Unterproduktziffer]]="","",VLOOKUP(MID('Produktplan Stammdaten'!A435,1,11),tab_Produktplan[],2,FALSE))</f>
        <v/>
      </c>
      <c r="I485" s="25" t="str">
        <f>IF('Produktplan Stammdaten'!C435="","",'Produktplan Stammdaten'!C435)</f>
        <v>x</v>
      </c>
    </row>
    <row r="486" spans="1:9" x14ac:dyDescent="0.2">
      <c r="A486" s="17" t="str">
        <f>IF('Produktplan Stammdaten'!A436="","",MID('Produktplan Stammdaten'!A436,1,2))</f>
        <v>52</v>
      </c>
      <c r="B486" s="17" t="str">
        <f>VLOOKUP(tab_getrennt[[#This Row],[Bereichsziffer]],tab_Produktplan[],2,FALSE)</f>
        <v>Bauen und Wohnen</v>
      </c>
      <c r="C486" s="17" t="str">
        <f>IF(LEN('Produktplan Stammdaten'!A436)&lt;3,"",MID('Produktplan Stammdaten'!A436,1,5))</f>
        <v>52.10</v>
      </c>
      <c r="D486" s="17" t="str">
        <f>IF(tab_getrennt[[#This Row],[Gruppenziffer]]="","",VLOOKUP(tab_getrennt[[#This Row],[Gruppenziffer]],tab_Produktplan[],2,FALSE))</f>
        <v>Bauordnung</v>
      </c>
      <c r="E486" s="17" t="str">
        <f>IF(LEN('Produktplan Stammdaten'!A436)&lt;8,"",MID('Produktplan Stammdaten'!A436,1,8))</f>
        <v>52.10.12</v>
      </c>
      <c r="F486" s="17" t="str">
        <f>IF(tab_getrennt[[#This Row],[Produktziffer]]="","",VLOOKUP(tab_getrennt[[#This Row],[Produktziffer]],tab_Produktplan[],2,FALSE))</f>
        <v>Allgemeine Bauberatung</v>
      </c>
      <c r="G486" s="17" t="str">
        <f>IF(LEN('Produktplan Stammdaten'!A436)&lt;9,"",MID('Produktplan Stammdaten'!A436,1,11))</f>
        <v/>
      </c>
      <c r="H486" s="17" t="str">
        <f>IF(tab_getrennt[[#This Row],[Unterproduktziffer]]="","",VLOOKUP(MID('Produktplan Stammdaten'!A436,1,11),tab_Produktplan[],2,FALSE))</f>
        <v/>
      </c>
      <c r="I486" s="25" t="str">
        <f>IF('Produktplan Stammdaten'!C436="","",'Produktplan Stammdaten'!C436)</f>
        <v>x</v>
      </c>
    </row>
    <row r="487" spans="1:9" ht="25.5" x14ac:dyDescent="0.2">
      <c r="A487" s="17" t="str">
        <f>IF('Produktplan Stammdaten'!A437="","",MID('Produktplan Stammdaten'!A437,1,2))</f>
        <v>52</v>
      </c>
      <c r="B487" s="17" t="str">
        <f>VLOOKUP(tab_getrennt[[#This Row],[Bereichsziffer]],tab_Produktplan[],2,FALSE)</f>
        <v>Bauen und Wohnen</v>
      </c>
      <c r="C487" s="17" t="str">
        <f>IF(LEN('Produktplan Stammdaten'!A437)&lt;3,"",MID('Produktplan Stammdaten'!A437,1,5))</f>
        <v>52.10</v>
      </c>
      <c r="D487" s="17" t="str">
        <f>IF(tab_getrennt[[#This Row],[Gruppenziffer]]="","",VLOOKUP(tab_getrennt[[#This Row],[Gruppenziffer]],tab_Produktplan[],2,FALSE))</f>
        <v>Bauordnung</v>
      </c>
      <c r="E487" s="17" t="str">
        <f>IF(LEN('Produktplan Stammdaten'!A437)&lt;8,"",MID('Produktplan Stammdaten'!A437,1,8))</f>
        <v>52.10.13</v>
      </c>
      <c r="F487" s="17" t="str">
        <f>IF(tab_getrennt[[#This Row],[Produktziffer]]="","",VLOOKUP(tab_getrennt[[#This Row],[Produktziffer]],tab_Produktplan[],2,FALSE))</f>
        <v>Vollzug von speziellen baurechtlichen Vorschriften im Zuge der Energiewende</v>
      </c>
      <c r="G487" s="17" t="str">
        <f>IF(LEN('Produktplan Stammdaten'!A437)&lt;9,"",MID('Produktplan Stammdaten'!A437,1,11))</f>
        <v/>
      </c>
      <c r="H487" s="17" t="str">
        <f>IF(tab_getrennt[[#This Row],[Unterproduktziffer]]="","",VLOOKUP(MID('Produktplan Stammdaten'!A437,1,11),tab_Produktplan[],2,FALSE))</f>
        <v/>
      </c>
      <c r="I487" s="25" t="str">
        <f>IF('Produktplan Stammdaten'!C437="","",'Produktplan Stammdaten'!C437)</f>
        <v>x</v>
      </c>
    </row>
    <row r="488" spans="1:9" ht="25.5" x14ac:dyDescent="0.2">
      <c r="A488" s="17" t="str">
        <f>IF('Produktplan Stammdaten'!A438="","",MID('Produktplan Stammdaten'!A438,1,2))</f>
        <v>52</v>
      </c>
      <c r="B488" s="17" t="str">
        <f>VLOOKUP(tab_getrennt[[#This Row],[Bereichsziffer]],tab_Produktplan[],2,FALSE)</f>
        <v>Bauen und Wohnen</v>
      </c>
      <c r="C488" s="17" t="str">
        <f>IF(LEN('Produktplan Stammdaten'!A438)&lt;3,"",MID('Produktplan Stammdaten'!A438,1,5))</f>
        <v>52.20</v>
      </c>
      <c r="D488" s="17" t="str">
        <f>IF(tab_getrennt[[#This Row],[Gruppenziffer]]="","",VLOOKUP(tab_getrennt[[#This Row],[Gruppenziffer]],tab_Produktplan[],2,FALSE))</f>
        <v>Wohnungsbauförderung und Wohnungsversorgung</v>
      </c>
      <c r="E488" s="17" t="str">
        <f>IF(LEN('Produktplan Stammdaten'!A438)&lt;8,"",MID('Produktplan Stammdaten'!A438,1,8))</f>
        <v/>
      </c>
      <c r="F488" s="17" t="str">
        <f>IF(tab_getrennt[[#This Row],[Produktziffer]]="","",VLOOKUP(tab_getrennt[[#This Row],[Produktziffer]],tab_Produktplan[],2,FALSE))</f>
        <v/>
      </c>
      <c r="G488" s="17" t="str">
        <f>IF(LEN('Produktplan Stammdaten'!A438)&lt;9,"",MID('Produktplan Stammdaten'!A438,1,11))</f>
        <v/>
      </c>
      <c r="H488" s="17" t="str">
        <f>IF(tab_getrennt[[#This Row],[Unterproduktziffer]]="","",VLOOKUP(MID('Produktplan Stammdaten'!A438,1,11),tab_Produktplan[],2,FALSE))</f>
        <v/>
      </c>
      <c r="I488" s="25" t="str">
        <f>IF('Produktplan Stammdaten'!C438="","",'Produktplan Stammdaten'!C438)</f>
        <v>x</v>
      </c>
    </row>
    <row r="489" spans="1:9" ht="25.5" x14ac:dyDescent="0.2">
      <c r="A489" s="17" t="str">
        <f>IF('Produktplan Stammdaten'!A439="","",MID('Produktplan Stammdaten'!A439,1,2))</f>
        <v>52</v>
      </c>
      <c r="B489" s="17" t="str">
        <f>VLOOKUP(tab_getrennt[[#This Row],[Bereichsziffer]],tab_Produktplan[],2,FALSE)</f>
        <v>Bauen und Wohnen</v>
      </c>
      <c r="C489" s="17" t="str">
        <f>IF(LEN('Produktplan Stammdaten'!A439)&lt;3,"",MID('Produktplan Stammdaten'!A439,1,5))</f>
        <v>52.20</v>
      </c>
      <c r="D489" s="17" t="str">
        <f>IF(tab_getrennt[[#This Row],[Gruppenziffer]]="","",VLOOKUP(tab_getrennt[[#This Row],[Gruppenziffer]],tab_Produktplan[],2,FALSE))</f>
        <v>Wohnungsbauförderung und Wohnungsversorgung</v>
      </c>
      <c r="E489" s="17" t="str">
        <f>IF(LEN('Produktplan Stammdaten'!A439)&lt;8,"",MID('Produktplan Stammdaten'!A439,1,8))</f>
        <v>52.20.01</v>
      </c>
      <c r="F489" s="17" t="str">
        <f>IF(tab_getrennt[[#This Row],[Produktziffer]]="","",VLOOKUP(tab_getrennt[[#This Row],[Produktziffer]],tab_Produktplan[],2,FALSE))</f>
        <v>Förderung des Mietwohnungsbaus</v>
      </c>
      <c r="G489" s="17" t="str">
        <f>IF(LEN('Produktplan Stammdaten'!A439)&lt;9,"",MID('Produktplan Stammdaten'!A439,1,11))</f>
        <v/>
      </c>
      <c r="H489" s="17" t="str">
        <f>IF(tab_getrennt[[#This Row],[Unterproduktziffer]]="","",VLOOKUP(MID('Produktplan Stammdaten'!A439,1,11),tab_Produktplan[],2,FALSE))</f>
        <v/>
      </c>
      <c r="I489" s="25" t="str">
        <f>IF('Produktplan Stammdaten'!C439="","",'Produktplan Stammdaten'!C439)</f>
        <v>x</v>
      </c>
    </row>
    <row r="490" spans="1:9" ht="25.5" x14ac:dyDescent="0.2">
      <c r="A490" s="17" t="str">
        <f>IF('Produktplan Stammdaten'!A440="","",MID('Produktplan Stammdaten'!A440,1,2))</f>
        <v>52</v>
      </c>
      <c r="B490" s="17" t="str">
        <f>VLOOKUP(tab_getrennt[[#This Row],[Bereichsziffer]],tab_Produktplan[],2,FALSE)</f>
        <v>Bauen und Wohnen</v>
      </c>
      <c r="C490" s="17" t="str">
        <f>IF(LEN('Produktplan Stammdaten'!A440)&lt;3,"",MID('Produktplan Stammdaten'!A440,1,5))</f>
        <v>52.20</v>
      </c>
      <c r="D490" s="17" t="str">
        <f>IF(tab_getrennt[[#This Row],[Gruppenziffer]]="","",VLOOKUP(tab_getrennt[[#This Row],[Gruppenziffer]],tab_Produktplan[],2,FALSE))</f>
        <v>Wohnungsbauförderung und Wohnungsversorgung</v>
      </c>
      <c r="E490" s="17" t="str">
        <f>IF(LEN('Produktplan Stammdaten'!A440)&lt;8,"",MID('Produktplan Stammdaten'!A440,1,8))</f>
        <v>52.20.02</v>
      </c>
      <c r="F490" s="17" t="str">
        <f>IF(tab_getrennt[[#This Row],[Produktziffer]]="","",VLOOKUP(tab_getrennt[[#This Row],[Produktziffer]],tab_Produktplan[],2,FALSE))</f>
        <v>Förderung von Wohneigentum</v>
      </c>
      <c r="G490" s="17" t="str">
        <f>IF(LEN('Produktplan Stammdaten'!A440)&lt;9,"",MID('Produktplan Stammdaten'!A440,1,11))</f>
        <v/>
      </c>
      <c r="H490" s="17" t="str">
        <f>IF(tab_getrennt[[#This Row],[Unterproduktziffer]]="","",VLOOKUP(MID('Produktplan Stammdaten'!A440,1,11),tab_Produktplan[],2,FALSE))</f>
        <v/>
      </c>
      <c r="I490" s="25" t="str">
        <f>IF('Produktplan Stammdaten'!C440="","",'Produktplan Stammdaten'!C440)</f>
        <v>x</v>
      </c>
    </row>
    <row r="491" spans="1:9" ht="38.25" x14ac:dyDescent="0.2">
      <c r="A491" s="17" t="str">
        <f>IF('Produktplan Stammdaten'!A441="","",MID('Produktplan Stammdaten'!A441,1,2))</f>
        <v>52</v>
      </c>
      <c r="B491" s="17" t="str">
        <f>VLOOKUP(tab_getrennt[[#This Row],[Bereichsziffer]],tab_Produktplan[],2,FALSE)</f>
        <v>Bauen und Wohnen</v>
      </c>
      <c r="C491" s="17" t="str">
        <f>IF(LEN('Produktplan Stammdaten'!A441)&lt;3,"",MID('Produktplan Stammdaten'!A441,1,5))</f>
        <v>52.20</v>
      </c>
      <c r="D491" s="17" t="str">
        <f>IF(tab_getrennt[[#This Row],[Gruppenziffer]]="","",VLOOKUP(tab_getrennt[[#This Row],[Gruppenziffer]],tab_Produktplan[],2,FALSE))</f>
        <v>Wohnungsbauförderung und Wohnungsversorgung</v>
      </c>
      <c r="E491" s="17" t="str">
        <f>IF(LEN('Produktplan Stammdaten'!A441)&lt;8,"",MID('Produktplan Stammdaten'!A441,1,8))</f>
        <v>52.20.03</v>
      </c>
      <c r="F491" s="17" t="str">
        <f>IF(tab_getrennt[[#This Row],[Produktziffer]]="","",VLOOKUP(tab_getrennt[[#This Row],[Produktziffer]],tab_Produktplan[],2,FALSE))</f>
        <v>Förderung von Modernisierungs-, Schallschutz- und Energiesparmaßnahmen</v>
      </c>
      <c r="G491" s="17" t="str">
        <f>IF(LEN('Produktplan Stammdaten'!A441)&lt;9,"",MID('Produktplan Stammdaten'!A441,1,11))</f>
        <v/>
      </c>
      <c r="H491" s="17" t="str">
        <f>IF(tab_getrennt[[#This Row],[Unterproduktziffer]]="","",VLOOKUP(MID('Produktplan Stammdaten'!A441,1,11),tab_Produktplan[],2,FALSE))</f>
        <v/>
      </c>
      <c r="I491" s="25" t="str">
        <f>IF('Produktplan Stammdaten'!C441="","",'Produktplan Stammdaten'!C441)</f>
        <v>x</v>
      </c>
    </row>
    <row r="492" spans="1:9" ht="25.5" x14ac:dyDescent="0.2">
      <c r="A492" s="17" t="str">
        <f>IF('Produktplan Stammdaten'!A442="","",MID('Produktplan Stammdaten'!A442,1,2))</f>
        <v>52</v>
      </c>
      <c r="B492" s="17" t="str">
        <f>VLOOKUP(tab_getrennt[[#This Row],[Bereichsziffer]],tab_Produktplan[],2,FALSE)</f>
        <v>Bauen und Wohnen</v>
      </c>
      <c r="C492" s="17" t="str">
        <f>IF(LEN('Produktplan Stammdaten'!A442)&lt;3,"",MID('Produktplan Stammdaten'!A442,1,5))</f>
        <v>52.20</v>
      </c>
      <c r="D492" s="17" t="str">
        <f>IF(tab_getrennt[[#This Row],[Gruppenziffer]]="","",VLOOKUP(tab_getrennt[[#This Row],[Gruppenziffer]],tab_Produktplan[],2,FALSE))</f>
        <v>Wohnungsbauförderung und Wohnungsversorgung</v>
      </c>
      <c r="E492" s="17" t="str">
        <f>IF(LEN('Produktplan Stammdaten'!A442)&lt;8,"",MID('Produktplan Stammdaten'!A442,1,8))</f>
        <v>52.20.04</v>
      </c>
      <c r="F492" s="17" t="str">
        <f>IF(tab_getrennt[[#This Row],[Produktziffer]]="","",VLOOKUP(tab_getrennt[[#This Row],[Produktziffer]],tab_Produktplan[],2,FALSE))</f>
        <v>Einkommensorientierte Förderung</v>
      </c>
      <c r="G492" s="17" t="str">
        <f>IF(LEN('Produktplan Stammdaten'!A442)&lt;9,"",MID('Produktplan Stammdaten'!A442,1,11))</f>
        <v/>
      </c>
      <c r="H492" s="17" t="str">
        <f>IF(tab_getrennt[[#This Row],[Unterproduktziffer]]="","",VLOOKUP(MID('Produktplan Stammdaten'!A442,1,11),tab_Produktplan[],2,FALSE))</f>
        <v/>
      </c>
      <c r="I492" s="25" t="str">
        <f>IF('Produktplan Stammdaten'!C442="","",'Produktplan Stammdaten'!C442)</f>
        <v>x</v>
      </c>
    </row>
    <row r="493" spans="1:9" ht="25.5" x14ac:dyDescent="0.2">
      <c r="A493" s="17" t="str">
        <f>IF('Produktplan Stammdaten'!A443="","",MID('Produktplan Stammdaten'!A443,1,2))</f>
        <v>52</v>
      </c>
      <c r="B493" s="17" t="str">
        <f>VLOOKUP(tab_getrennt[[#This Row],[Bereichsziffer]],tab_Produktplan[],2,FALSE)</f>
        <v>Bauen und Wohnen</v>
      </c>
      <c r="C493" s="17" t="str">
        <f>IF(LEN('Produktplan Stammdaten'!A443)&lt;3,"",MID('Produktplan Stammdaten'!A443,1,5))</f>
        <v>52.20</v>
      </c>
      <c r="D493" s="17" t="str">
        <f>IF(tab_getrennt[[#This Row],[Gruppenziffer]]="","",VLOOKUP(tab_getrennt[[#This Row],[Gruppenziffer]],tab_Produktplan[],2,FALSE))</f>
        <v>Wohnungsbauförderung und Wohnungsversorgung</v>
      </c>
      <c r="E493" s="17" t="str">
        <f>IF(LEN('Produktplan Stammdaten'!A443)&lt;8,"",MID('Produktplan Stammdaten'!A443,1,8))</f>
        <v>52.20.05</v>
      </c>
      <c r="F493" s="17" t="str">
        <f>IF(tab_getrennt[[#This Row],[Produktziffer]]="","",VLOOKUP(tab_getrennt[[#This Row],[Produktziffer]],tab_Produktplan[],2,FALSE))</f>
        <v>Erteilung von Wohnberechtigungsscheinen</v>
      </c>
      <c r="G493" s="17" t="str">
        <f>IF(LEN('Produktplan Stammdaten'!A443)&lt;9,"",MID('Produktplan Stammdaten'!A443,1,11))</f>
        <v/>
      </c>
      <c r="H493" s="17" t="str">
        <f>IF(tab_getrennt[[#This Row],[Unterproduktziffer]]="","",VLOOKUP(MID('Produktplan Stammdaten'!A443,1,11),tab_Produktplan[],2,FALSE))</f>
        <v/>
      </c>
      <c r="I493" s="25" t="str">
        <f>IF('Produktplan Stammdaten'!C443="","",'Produktplan Stammdaten'!C443)</f>
        <v>x</v>
      </c>
    </row>
    <row r="494" spans="1:9" ht="25.5" x14ac:dyDescent="0.2">
      <c r="A494" s="17" t="str">
        <f>IF('Produktplan Stammdaten'!A444="","",MID('Produktplan Stammdaten'!A444,1,2))</f>
        <v>52</v>
      </c>
      <c r="B494" s="17" t="str">
        <f>VLOOKUP(tab_getrennt[[#This Row],[Bereichsziffer]],tab_Produktplan[],2,FALSE)</f>
        <v>Bauen und Wohnen</v>
      </c>
      <c r="C494" s="17" t="str">
        <f>IF(LEN('Produktplan Stammdaten'!A444)&lt;3,"",MID('Produktplan Stammdaten'!A444,1,5))</f>
        <v>52.20</v>
      </c>
      <c r="D494" s="17" t="str">
        <f>IF(tab_getrennt[[#This Row],[Gruppenziffer]]="","",VLOOKUP(tab_getrennt[[#This Row],[Gruppenziffer]],tab_Produktplan[],2,FALSE))</f>
        <v>Wohnungsbauförderung und Wohnungsversorgung</v>
      </c>
      <c r="E494" s="17" t="str">
        <f>IF(LEN('Produktplan Stammdaten'!A444)&lt;8,"",MID('Produktplan Stammdaten'!A444,1,8))</f>
        <v>52.20.06</v>
      </c>
      <c r="F494" s="17" t="str">
        <f>IF(tab_getrennt[[#This Row],[Produktziffer]]="","",VLOOKUP(tab_getrennt[[#This Row],[Produktziffer]],tab_Produktplan[],2,FALSE))</f>
        <v>Vermittlung von Wohnraum</v>
      </c>
      <c r="G494" s="17" t="str">
        <f>IF(LEN('Produktplan Stammdaten'!A444)&lt;9,"",MID('Produktplan Stammdaten'!A444,1,11))</f>
        <v/>
      </c>
      <c r="H494" s="17" t="str">
        <f>IF(tab_getrennt[[#This Row],[Unterproduktziffer]]="","",VLOOKUP(MID('Produktplan Stammdaten'!A444,1,11),tab_Produktplan[],2,FALSE))</f>
        <v/>
      </c>
      <c r="I494" s="25" t="str">
        <f>IF('Produktplan Stammdaten'!C444="","",'Produktplan Stammdaten'!C444)</f>
        <v>x</v>
      </c>
    </row>
    <row r="495" spans="1:9" ht="25.5" x14ac:dyDescent="0.2">
      <c r="A495" s="17" t="str">
        <f>IF('Produktplan Stammdaten'!A445="","",MID('Produktplan Stammdaten'!A445,1,2))</f>
        <v>52</v>
      </c>
      <c r="B495" s="17" t="str">
        <f>VLOOKUP(tab_getrennt[[#This Row],[Bereichsziffer]],tab_Produktplan[],2,FALSE)</f>
        <v>Bauen und Wohnen</v>
      </c>
      <c r="C495" s="17" t="str">
        <f>IF(LEN('Produktplan Stammdaten'!A445)&lt;3,"",MID('Produktplan Stammdaten'!A445,1,5))</f>
        <v>52.20</v>
      </c>
      <c r="D495" s="17" t="str">
        <f>IF(tab_getrennt[[#This Row],[Gruppenziffer]]="","",VLOOKUP(tab_getrennt[[#This Row],[Gruppenziffer]],tab_Produktplan[],2,FALSE))</f>
        <v>Wohnungsbauförderung und Wohnungsversorgung</v>
      </c>
      <c r="E495" s="17" t="str">
        <f>IF(LEN('Produktplan Stammdaten'!A445)&lt;8,"",MID('Produktplan Stammdaten'!A445,1,8))</f>
        <v>52.20.07</v>
      </c>
      <c r="F495" s="17" t="str">
        <f>IF(tab_getrennt[[#This Row],[Produktziffer]]="","",VLOOKUP(tab_getrennt[[#This Row],[Produktziffer]],tab_Produktplan[],2,FALSE))</f>
        <v>Überwachung der Zweckbindung geförderter Wohnungen</v>
      </c>
      <c r="G495" s="17" t="str">
        <f>IF(LEN('Produktplan Stammdaten'!A445)&lt;9,"",MID('Produktplan Stammdaten'!A445,1,11))</f>
        <v/>
      </c>
      <c r="H495" s="17" t="str">
        <f>IF(tab_getrennt[[#This Row],[Unterproduktziffer]]="","",VLOOKUP(MID('Produktplan Stammdaten'!A445,1,11),tab_Produktplan[],2,FALSE))</f>
        <v/>
      </c>
      <c r="I495" s="25" t="str">
        <f>IF('Produktplan Stammdaten'!C445="","",'Produktplan Stammdaten'!C445)</f>
        <v>x</v>
      </c>
    </row>
    <row r="496" spans="1:9" ht="38.25" x14ac:dyDescent="0.2">
      <c r="A496" s="17" t="str">
        <f>IF('Produktplan Stammdaten'!A446="","",MID('Produktplan Stammdaten'!A446,1,2))</f>
        <v>52</v>
      </c>
      <c r="B496" s="17" t="str">
        <f>VLOOKUP(tab_getrennt[[#This Row],[Bereichsziffer]],tab_Produktplan[],2,FALSE)</f>
        <v>Bauen und Wohnen</v>
      </c>
      <c r="C496" s="17" t="str">
        <f>IF(LEN('Produktplan Stammdaten'!A446)&lt;3,"",MID('Produktplan Stammdaten'!A446,1,5))</f>
        <v>52.20</v>
      </c>
      <c r="D496" s="17" t="str">
        <f>IF(tab_getrennt[[#This Row],[Gruppenziffer]]="","",VLOOKUP(tab_getrennt[[#This Row],[Gruppenziffer]],tab_Produktplan[],2,FALSE))</f>
        <v>Wohnungsbauförderung und Wohnungsversorgung</v>
      </c>
      <c r="E496" s="17" t="str">
        <f>IF(LEN('Produktplan Stammdaten'!A446)&lt;8,"",MID('Produktplan Stammdaten'!A446,1,8))</f>
        <v>52.20.08</v>
      </c>
      <c r="F496" s="17" t="str">
        <f>IF(tab_getrennt[[#This Row],[Produktziffer]]="","",VLOOKUP(tab_getrennt[[#This Row],[Produktziffer]],tab_Produktplan[],2,FALSE))</f>
        <v>Mietspiegel, Mietpreisberatung, Verfolgung von Mietpreisüberhöhung und Mietwucher</v>
      </c>
      <c r="G496" s="17" t="str">
        <f>IF(LEN('Produktplan Stammdaten'!A446)&lt;9,"",MID('Produktplan Stammdaten'!A446,1,11))</f>
        <v/>
      </c>
      <c r="H496" s="17" t="str">
        <f>IF(tab_getrennt[[#This Row],[Unterproduktziffer]]="","",VLOOKUP(MID('Produktplan Stammdaten'!A446,1,11),tab_Produktplan[],2,FALSE))</f>
        <v/>
      </c>
      <c r="I496" s="25" t="str">
        <f>IF('Produktplan Stammdaten'!C446="","",'Produktplan Stammdaten'!C446)</f>
        <v>x</v>
      </c>
    </row>
    <row r="497" spans="1:9" ht="25.5" x14ac:dyDescent="0.2">
      <c r="A497" s="17" t="str">
        <f>IF('Produktplan Stammdaten'!A447="","",MID('Produktplan Stammdaten'!A447,1,2))</f>
        <v>52</v>
      </c>
      <c r="B497" s="17" t="str">
        <f>VLOOKUP(tab_getrennt[[#This Row],[Bereichsziffer]],tab_Produktplan[],2,FALSE)</f>
        <v>Bauen und Wohnen</v>
      </c>
      <c r="C497" s="17" t="str">
        <f>IF(LEN('Produktplan Stammdaten'!A447)&lt;3,"",MID('Produktplan Stammdaten'!A447,1,5))</f>
        <v>52.20</v>
      </c>
      <c r="D497" s="17" t="str">
        <f>IF(tab_getrennt[[#This Row],[Gruppenziffer]]="","",VLOOKUP(tab_getrennt[[#This Row],[Gruppenziffer]],tab_Produktplan[],2,FALSE))</f>
        <v>Wohnungsbauförderung und Wohnungsversorgung</v>
      </c>
      <c r="E497" s="17" t="str">
        <f>IF(LEN('Produktplan Stammdaten'!A447)&lt;8,"",MID('Produktplan Stammdaten'!A447,1,8))</f>
        <v>52.20.09</v>
      </c>
      <c r="F497" s="17" t="str">
        <f>IF(tab_getrennt[[#This Row],[Produktziffer]]="","",VLOOKUP(tab_getrennt[[#This Row],[Produktziffer]],tab_Produktplan[],2,FALSE))</f>
        <v>Anwendung des Zweckentfremdungsverbots</v>
      </c>
      <c r="G497" s="17" t="str">
        <f>IF(LEN('Produktplan Stammdaten'!A447)&lt;9,"",MID('Produktplan Stammdaten'!A447,1,11))</f>
        <v/>
      </c>
      <c r="H497" s="17" t="str">
        <f>IF(tab_getrennt[[#This Row],[Unterproduktziffer]]="","",VLOOKUP(MID('Produktplan Stammdaten'!A447,1,11),tab_Produktplan[],2,FALSE))</f>
        <v/>
      </c>
      <c r="I497" s="25" t="str">
        <f>IF('Produktplan Stammdaten'!C447="","",'Produktplan Stammdaten'!C447)</f>
        <v>x</v>
      </c>
    </row>
    <row r="498" spans="1:9" x14ac:dyDescent="0.2">
      <c r="A498" s="17" t="str">
        <f>IF('Produktplan Stammdaten'!A448="","",MID('Produktplan Stammdaten'!A448,1,2))</f>
        <v>52</v>
      </c>
      <c r="B498" s="17" t="str">
        <f>VLOOKUP(tab_getrennt[[#This Row],[Bereichsziffer]],tab_Produktplan[],2,FALSE)</f>
        <v>Bauen und Wohnen</v>
      </c>
      <c r="C498" s="17" t="str">
        <f>IF(LEN('Produktplan Stammdaten'!A448)&lt;3,"",MID('Produktplan Stammdaten'!A448,1,5))</f>
        <v>52.30</v>
      </c>
      <c r="D498" s="17" t="str">
        <f>IF(tab_getrennt[[#This Row],[Gruppenziffer]]="","",VLOOKUP(tab_getrennt[[#This Row],[Gruppenziffer]],tab_Produktplan[],2,FALSE))</f>
        <v>Denkmalschutz und Denkmalpflege</v>
      </c>
      <c r="E498" s="17" t="str">
        <f>IF(LEN('Produktplan Stammdaten'!A448)&lt;8,"",MID('Produktplan Stammdaten'!A448,1,8))</f>
        <v/>
      </c>
      <c r="F498" s="17" t="str">
        <f>IF(tab_getrennt[[#This Row],[Produktziffer]]="","",VLOOKUP(tab_getrennt[[#This Row],[Produktziffer]],tab_Produktplan[],2,FALSE))</f>
        <v/>
      </c>
      <c r="G498" s="17" t="str">
        <f>IF(LEN('Produktplan Stammdaten'!A448)&lt;9,"",MID('Produktplan Stammdaten'!A448,1,11))</f>
        <v/>
      </c>
      <c r="H498" s="17" t="str">
        <f>IF(tab_getrennt[[#This Row],[Unterproduktziffer]]="","",VLOOKUP(MID('Produktplan Stammdaten'!A448,1,11),tab_Produktplan[],2,FALSE))</f>
        <v/>
      </c>
      <c r="I498" s="25" t="str">
        <f>IF('Produktplan Stammdaten'!C448="","",'Produktplan Stammdaten'!C448)</f>
        <v>x</v>
      </c>
    </row>
    <row r="499" spans="1:9" x14ac:dyDescent="0.2">
      <c r="A499" s="17" t="str">
        <f>IF('Produktplan Stammdaten'!A449="","",MID('Produktplan Stammdaten'!A449,1,2))</f>
        <v>52</v>
      </c>
      <c r="B499" s="17" t="str">
        <f>VLOOKUP(tab_getrennt[[#This Row],[Bereichsziffer]],tab_Produktplan[],2,FALSE)</f>
        <v>Bauen und Wohnen</v>
      </c>
      <c r="C499" s="17" t="str">
        <f>IF(LEN('Produktplan Stammdaten'!A449)&lt;3,"",MID('Produktplan Stammdaten'!A449,1,5))</f>
        <v>52.30</v>
      </c>
      <c r="D499" s="17" t="str">
        <f>IF(tab_getrennt[[#This Row],[Gruppenziffer]]="","",VLOOKUP(tab_getrennt[[#This Row],[Gruppenziffer]],tab_Produktplan[],2,FALSE))</f>
        <v>Denkmalschutz und Denkmalpflege</v>
      </c>
      <c r="E499" s="17" t="str">
        <f>IF(LEN('Produktplan Stammdaten'!A449)&lt;8,"",MID('Produktplan Stammdaten'!A449,1,8))</f>
        <v>52.30.01</v>
      </c>
      <c r="F499" s="17" t="str">
        <f>IF(tab_getrennt[[#This Row],[Produktziffer]]="","",VLOOKUP(tab_getrennt[[#This Row],[Produktziffer]],tab_Produktplan[],2,FALSE))</f>
        <v>Unterschutzstellung</v>
      </c>
      <c r="G499" s="17" t="str">
        <f>IF(LEN('Produktplan Stammdaten'!A449)&lt;9,"",MID('Produktplan Stammdaten'!A449,1,11))</f>
        <v/>
      </c>
      <c r="H499" s="17" t="str">
        <f>IF(tab_getrennt[[#This Row],[Unterproduktziffer]]="","",VLOOKUP(MID('Produktplan Stammdaten'!A449,1,11),tab_Produktplan[],2,FALSE))</f>
        <v/>
      </c>
      <c r="I499" s="25" t="str">
        <f>IF('Produktplan Stammdaten'!C449="","",'Produktplan Stammdaten'!C449)</f>
        <v>x</v>
      </c>
    </row>
    <row r="500" spans="1:9" ht="38.25" x14ac:dyDescent="0.2">
      <c r="A500" s="17" t="str">
        <f>IF('Produktplan Stammdaten'!A450="","",MID('Produktplan Stammdaten'!A450,1,2))</f>
        <v>52</v>
      </c>
      <c r="B500" s="17" t="str">
        <f>VLOOKUP(tab_getrennt[[#This Row],[Bereichsziffer]],tab_Produktplan[],2,FALSE)</f>
        <v>Bauen und Wohnen</v>
      </c>
      <c r="C500" s="17" t="str">
        <f>IF(LEN('Produktplan Stammdaten'!A450)&lt;3,"",MID('Produktplan Stammdaten'!A450,1,5))</f>
        <v>52.30</v>
      </c>
      <c r="D500" s="17" t="str">
        <f>IF(tab_getrennt[[#This Row],[Gruppenziffer]]="","",VLOOKUP(tab_getrennt[[#This Row],[Gruppenziffer]],tab_Produktplan[],2,FALSE))</f>
        <v>Denkmalschutz und Denkmalpflege</v>
      </c>
      <c r="E500" s="17" t="str">
        <f>IF(LEN('Produktplan Stammdaten'!A450)&lt;8,"",MID('Produktplan Stammdaten'!A450,1,8))</f>
        <v>52.30.02</v>
      </c>
      <c r="F500" s="17" t="str">
        <f>IF(tab_getrennt[[#This Row],[Produktziffer]]="","",VLOOKUP(tab_getrennt[[#This Row],[Produktziffer]],tab_Produktplan[],2,FALSE))</f>
        <v>Denkmalschutzrechtliche Genehmigungsverfahren einschl. Denkmalförderung</v>
      </c>
      <c r="G500" s="17" t="str">
        <f>IF(LEN('Produktplan Stammdaten'!A450)&lt;9,"",MID('Produktplan Stammdaten'!A450,1,11))</f>
        <v/>
      </c>
      <c r="H500" s="17" t="str">
        <f>IF(tab_getrennt[[#This Row],[Unterproduktziffer]]="","",VLOOKUP(MID('Produktplan Stammdaten'!A450,1,11),tab_Produktplan[],2,FALSE))</f>
        <v/>
      </c>
      <c r="I500" s="25" t="str">
        <f>IF('Produktplan Stammdaten'!C450="","",'Produktplan Stammdaten'!C450)</f>
        <v>x</v>
      </c>
    </row>
    <row r="501" spans="1:9" x14ac:dyDescent="0.2">
      <c r="A501" s="17" t="str">
        <f>IF('Produktplan Stammdaten'!A451="","",MID('Produktplan Stammdaten'!A451,1,2))</f>
        <v>53</v>
      </c>
      <c r="B501" s="17" t="str">
        <f>VLOOKUP(tab_getrennt[[#This Row],[Bereichsziffer]],tab_Produktplan[],2,FALSE)</f>
        <v>Ver- und Entsorgung</v>
      </c>
      <c r="C501" s="17" t="str">
        <f>IF(LEN('Produktplan Stammdaten'!A451)&lt;3,"",MID('Produktplan Stammdaten'!A451,1,5))</f>
        <v/>
      </c>
      <c r="D501" s="17" t="str">
        <f>IF(tab_getrennt[[#This Row],[Gruppenziffer]]="","",VLOOKUP(tab_getrennt[[#This Row],[Gruppenziffer]],tab_Produktplan[],2,FALSE))</f>
        <v/>
      </c>
      <c r="E501" s="17" t="str">
        <f>IF(LEN('Produktplan Stammdaten'!A451)&lt;8,"",MID('Produktplan Stammdaten'!A451,1,8))</f>
        <v/>
      </c>
      <c r="F501" s="17" t="str">
        <f>IF(tab_getrennt[[#This Row],[Produktziffer]]="","",VLOOKUP(tab_getrennt[[#This Row],[Produktziffer]],tab_Produktplan[],2,FALSE))</f>
        <v/>
      </c>
      <c r="G501" s="17" t="str">
        <f>IF(LEN('Produktplan Stammdaten'!A451)&lt;9,"",MID('Produktplan Stammdaten'!A451,1,11))</f>
        <v/>
      </c>
      <c r="H501" s="17" t="str">
        <f>IF(tab_getrennt[[#This Row],[Unterproduktziffer]]="","",VLOOKUP(MID('Produktplan Stammdaten'!A451,1,11),tab_Produktplan[],2,FALSE))</f>
        <v/>
      </c>
      <c r="I501" s="25" t="str">
        <f>IF('Produktplan Stammdaten'!C451="","",'Produktplan Stammdaten'!C451)</f>
        <v>x</v>
      </c>
    </row>
    <row r="502" spans="1:9" x14ac:dyDescent="0.2">
      <c r="A502" s="17" t="str">
        <f>IF('Produktplan Stammdaten'!A452="","",MID('Produktplan Stammdaten'!A452,1,2))</f>
        <v>53</v>
      </c>
      <c r="B502" s="17" t="str">
        <f>VLOOKUP(tab_getrennt[[#This Row],[Bereichsziffer]],tab_Produktplan[],2,FALSE)</f>
        <v>Ver- und Entsorgung</v>
      </c>
      <c r="C502" s="17" t="str">
        <f>IF(LEN('Produktplan Stammdaten'!A452)&lt;3,"",MID('Produktplan Stammdaten'!A452,1,5))</f>
        <v>53.10</v>
      </c>
      <c r="D502" s="17" t="str">
        <f>IF(tab_getrennt[[#This Row],[Gruppenziffer]]="","",VLOOKUP(tab_getrennt[[#This Row],[Gruppenziffer]],tab_Produktplan[],2,FALSE))</f>
        <v>Elektrizitätsversorgung</v>
      </c>
      <c r="E502" s="17" t="str">
        <f>IF(LEN('Produktplan Stammdaten'!A452)&lt;8,"",MID('Produktplan Stammdaten'!A452,1,8))</f>
        <v/>
      </c>
      <c r="F502" s="17" t="str">
        <f>IF(tab_getrennt[[#This Row],[Produktziffer]]="","",VLOOKUP(tab_getrennt[[#This Row],[Produktziffer]],tab_Produktplan[],2,FALSE))</f>
        <v/>
      </c>
      <c r="G502" s="17" t="str">
        <f>IF(LEN('Produktplan Stammdaten'!A452)&lt;9,"",MID('Produktplan Stammdaten'!A452,1,11))</f>
        <v/>
      </c>
      <c r="H502" s="17" t="str">
        <f>IF(tab_getrennt[[#This Row],[Unterproduktziffer]]="","",VLOOKUP(MID('Produktplan Stammdaten'!A452,1,11),tab_Produktplan[],2,FALSE))</f>
        <v/>
      </c>
      <c r="I502" s="25" t="str">
        <f>IF('Produktplan Stammdaten'!C452="","",'Produktplan Stammdaten'!C452)</f>
        <v>x</v>
      </c>
    </row>
    <row r="503" spans="1:9" x14ac:dyDescent="0.2">
      <c r="A503" s="17" t="str">
        <f>IF('Produktplan Stammdaten'!A453="","",MID('Produktplan Stammdaten'!A453,1,2))</f>
        <v>53</v>
      </c>
      <c r="B503" s="17" t="str">
        <f>VLOOKUP(tab_getrennt[[#This Row],[Bereichsziffer]],tab_Produktplan[],2,FALSE)</f>
        <v>Ver- und Entsorgung</v>
      </c>
      <c r="C503" s="17" t="str">
        <f>IF(LEN('Produktplan Stammdaten'!A453)&lt;3,"",MID('Produktplan Stammdaten'!A453,1,5))</f>
        <v>53.10</v>
      </c>
      <c r="D503" s="17" t="str">
        <f>IF(tab_getrennt[[#This Row],[Gruppenziffer]]="","",VLOOKUP(tab_getrennt[[#This Row],[Gruppenziffer]],tab_Produktplan[],2,FALSE))</f>
        <v>Elektrizitätsversorgung</v>
      </c>
      <c r="E503" s="17" t="str">
        <f>IF(LEN('Produktplan Stammdaten'!A453)&lt;8,"",MID('Produktplan Stammdaten'!A453,1,8))</f>
        <v>53.10.01</v>
      </c>
      <c r="F503" s="17" t="str">
        <f>IF(tab_getrennt[[#This Row],[Produktziffer]]="","",VLOOKUP(tab_getrennt[[#This Row],[Produktziffer]],tab_Produktplan[],2,FALSE))</f>
        <v>Bereitstellung und Lieferung von Strom</v>
      </c>
      <c r="G503" s="17" t="str">
        <f>IF(LEN('Produktplan Stammdaten'!A453)&lt;9,"",MID('Produktplan Stammdaten'!A453,1,11))</f>
        <v/>
      </c>
      <c r="H503" s="17" t="str">
        <f>IF(tab_getrennt[[#This Row],[Unterproduktziffer]]="","",VLOOKUP(MID('Produktplan Stammdaten'!A453,1,11),tab_Produktplan[],2,FALSE))</f>
        <v/>
      </c>
      <c r="I503" s="25" t="str">
        <f>IF('Produktplan Stammdaten'!C453="","",'Produktplan Stammdaten'!C453)</f>
        <v>x</v>
      </c>
    </row>
    <row r="504" spans="1:9" x14ac:dyDescent="0.2">
      <c r="A504" s="17" t="str">
        <f>IF('Produktplan Stammdaten'!A454="","",MID('Produktplan Stammdaten'!A454,1,2))</f>
        <v>53</v>
      </c>
      <c r="B504" s="17" t="str">
        <f>VLOOKUP(tab_getrennt[[#This Row],[Bereichsziffer]],tab_Produktplan[],2,FALSE)</f>
        <v>Ver- und Entsorgung</v>
      </c>
      <c r="C504" s="17" t="str">
        <f>IF(LEN('Produktplan Stammdaten'!A454)&lt;3,"",MID('Produktplan Stammdaten'!A454,1,5))</f>
        <v>53.10</v>
      </c>
      <c r="D504" s="17" t="str">
        <f>IF(tab_getrennt[[#This Row],[Gruppenziffer]]="","",VLOOKUP(tab_getrennt[[#This Row],[Gruppenziffer]],tab_Produktplan[],2,FALSE))</f>
        <v>Elektrizitätsversorgung</v>
      </c>
      <c r="E504" s="17" t="str">
        <f>IF(LEN('Produktplan Stammdaten'!A454)&lt;8,"",MID('Produktplan Stammdaten'!A454,1,8))</f>
        <v>53.10.02</v>
      </c>
      <c r="F504" s="17" t="str">
        <f>IF(tab_getrennt[[#This Row],[Produktziffer]]="","",VLOOKUP(tab_getrennt[[#This Row],[Produktziffer]],tab_Produktplan[],2,FALSE))</f>
        <v>Dienstleistungen der Stromversorgung</v>
      </c>
      <c r="G504" s="17" t="str">
        <f>IF(LEN('Produktplan Stammdaten'!A454)&lt;9,"",MID('Produktplan Stammdaten'!A454,1,11))</f>
        <v/>
      </c>
      <c r="H504" s="17" t="str">
        <f>IF(tab_getrennt[[#This Row],[Unterproduktziffer]]="","",VLOOKUP(MID('Produktplan Stammdaten'!A454,1,11),tab_Produktplan[],2,FALSE))</f>
        <v/>
      </c>
      <c r="I504" s="25" t="str">
        <f>IF('Produktplan Stammdaten'!C454="","",'Produktplan Stammdaten'!C454)</f>
        <v>x</v>
      </c>
    </row>
    <row r="505" spans="1:9" x14ac:dyDescent="0.2">
      <c r="A505" s="17" t="str">
        <f>IF('Produktplan Stammdaten'!A455="","",MID('Produktplan Stammdaten'!A455,1,2))</f>
        <v>53</v>
      </c>
      <c r="B505" s="17" t="str">
        <f>VLOOKUP(tab_getrennt[[#This Row],[Bereichsziffer]],tab_Produktplan[],2,FALSE)</f>
        <v>Ver- und Entsorgung</v>
      </c>
      <c r="C505" s="17" t="str">
        <f>IF(LEN('Produktplan Stammdaten'!A455)&lt;3,"",MID('Produktplan Stammdaten'!A455,1,5))</f>
        <v>53.20</v>
      </c>
      <c r="D505" s="17" t="str">
        <f>IF(tab_getrennt[[#This Row],[Gruppenziffer]]="","",VLOOKUP(tab_getrennt[[#This Row],[Gruppenziffer]],tab_Produktplan[],2,FALSE))</f>
        <v>Gasversorgung</v>
      </c>
      <c r="E505" s="17" t="str">
        <f>IF(LEN('Produktplan Stammdaten'!A455)&lt;8,"",MID('Produktplan Stammdaten'!A455,1,8))</f>
        <v/>
      </c>
      <c r="F505" s="17" t="str">
        <f>IF(tab_getrennt[[#This Row],[Produktziffer]]="","",VLOOKUP(tab_getrennt[[#This Row],[Produktziffer]],tab_Produktplan[],2,FALSE))</f>
        <v/>
      </c>
      <c r="G505" s="17" t="str">
        <f>IF(LEN('Produktplan Stammdaten'!A455)&lt;9,"",MID('Produktplan Stammdaten'!A455,1,11))</f>
        <v/>
      </c>
      <c r="H505" s="17" t="str">
        <f>IF(tab_getrennt[[#This Row],[Unterproduktziffer]]="","",VLOOKUP(MID('Produktplan Stammdaten'!A455,1,11),tab_Produktplan[],2,FALSE))</f>
        <v/>
      </c>
      <c r="I505" s="25" t="str">
        <f>IF('Produktplan Stammdaten'!C455="","",'Produktplan Stammdaten'!C455)</f>
        <v>x</v>
      </c>
    </row>
    <row r="506" spans="1:9" x14ac:dyDescent="0.2">
      <c r="A506" s="17" t="str">
        <f>IF('Produktplan Stammdaten'!A456="","",MID('Produktplan Stammdaten'!A456,1,2))</f>
        <v>53</v>
      </c>
      <c r="B506" s="17" t="str">
        <f>VLOOKUP(tab_getrennt[[#This Row],[Bereichsziffer]],tab_Produktplan[],2,FALSE)</f>
        <v>Ver- und Entsorgung</v>
      </c>
      <c r="C506" s="17" t="str">
        <f>IF(LEN('Produktplan Stammdaten'!A456)&lt;3,"",MID('Produktplan Stammdaten'!A456,1,5))</f>
        <v>53.20</v>
      </c>
      <c r="D506" s="17" t="str">
        <f>IF(tab_getrennt[[#This Row],[Gruppenziffer]]="","",VLOOKUP(tab_getrennt[[#This Row],[Gruppenziffer]],tab_Produktplan[],2,FALSE))</f>
        <v>Gasversorgung</v>
      </c>
      <c r="E506" s="17" t="str">
        <f>IF(LEN('Produktplan Stammdaten'!A456)&lt;8,"",MID('Produktplan Stammdaten'!A456,1,8))</f>
        <v>53.20.01</v>
      </c>
      <c r="F506" s="17" t="str">
        <f>IF(tab_getrennt[[#This Row],[Produktziffer]]="","",VLOOKUP(tab_getrennt[[#This Row],[Produktziffer]],tab_Produktplan[],2,FALSE))</f>
        <v>Bereitstellung und Lieferung von Erdgas</v>
      </c>
      <c r="G506" s="17" t="str">
        <f>IF(LEN('Produktplan Stammdaten'!A456)&lt;9,"",MID('Produktplan Stammdaten'!A456,1,11))</f>
        <v/>
      </c>
      <c r="H506" s="17" t="str">
        <f>IF(tab_getrennt[[#This Row],[Unterproduktziffer]]="","",VLOOKUP(MID('Produktplan Stammdaten'!A456,1,11),tab_Produktplan[],2,FALSE))</f>
        <v/>
      </c>
      <c r="I506" s="25" t="str">
        <f>IF('Produktplan Stammdaten'!C456="","",'Produktplan Stammdaten'!C456)</f>
        <v>x</v>
      </c>
    </row>
    <row r="507" spans="1:9" x14ac:dyDescent="0.2">
      <c r="A507" s="17" t="str">
        <f>IF('Produktplan Stammdaten'!A457="","",MID('Produktplan Stammdaten'!A457,1,2))</f>
        <v>53</v>
      </c>
      <c r="B507" s="17" t="str">
        <f>VLOOKUP(tab_getrennt[[#This Row],[Bereichsziffer]],tab_Produktplan[],2,FALSE)</f>
        <v>Ver- und Entsorgung</v>
      </c>
      <c r="C507" s="17" t="str">
        <f>IF(LEN('Produktplan Stammdaten'!A457)&lt;3,"",MID('Produktplan Stammdaten'!A457,1,5))</f>
        <v>53.20</v>
      </c>
      <c r="D507" s="17" t="str">
        <f>IF(tab_getrennt[[#This Row],[Gruppenziffer]]="","",VLOOKUP(tab_getrennt[[#This Row],[Gruppenziffer]],tab_Produktplan[],2,FALSE))</f>
        <v>Gasversorgung</v>
      </c>
      <c r="E507" s="17" t="str">
        <f>IF(LEN('Produktplan Stammdaten'!A457)&lt;8,"",MID('Produktplan Stammdaten'!A457,1,8))</f>
        <v>53.20.02</v>
      </c>
      <c r="F507" s="17" t="str">
        <f>IF(tab_getrennt[[#This Row],[Produktziffer]]="","",VLOOKUP(tab_getrennt[[#This Row],[Produktziffer]],tab_Produktplan[],2,FALSE))</f>
        <v>Dienstleistungen der Gasversorgung</v>
      </c>
      <c r="G507" s="17" t="str">
        <f>IF(LEN('Produktplan Stammdaten'!A457)&lt;9,"",MID('Produktplan Stammdaten'!A457,1,11))</f>
        <v/>
      </c>
      <c r="H507" s="17" t="str">
        <f>IF(tab_getrennt[[#This Row],[Unterproduktziffer]]="","",VLOOKUP(MID('Produktplan Stammdaten'!A457,1,11),tab_Produktplan[],2,FALSE))</f>
        <v/>
      </c>
      <c r="I507" s="25" t="str">
        <f>IF('Produktplan Stammdaten'!C457="","",'Produktplan Stammdaten'!C457)</f>
        <v>x</v>
      </c>
    </row>
    <row r="508" spans="1:9" x14ac:dyDescent="0.2">
      <c r="A508" s="17" t="str">
        <f>IF('Produktplan Stammdaten'!A458="","",MID('Produktplan Stammdaten'!A458,1,2))</f>
        <v>53</v>
      </c>
      <c r="B508" s="17" t="str">
        <f>VLOOKUP(tab_getrennt[[#This Row],[Bereichsziffer]],tab_Produktplan[],2,FALSE)</f>
        <v>Ver- und Entsorgung</v>
      </c>
      <c r="C508" s="17" t="str">
        <f>IF(LEN('Produktplan Stammdaten'!A458)&lt;3,"",MID('Produktplan Stammdaten'!A458,1,5))</f>
        <v>53.30</v>
      </c>
      <c r="D508" s="17" t="str">
        <f>IF(tab_getrennt[[#This Row],[Gruppenziffer]]="","",VLOOKUP(tab_getrennt[[#This Row],[Gruppenziffer]],tab_Produktplan[],2,FALSE))</f>
        <v>Wasserversorgung</v>
      </c>
      <c r="E508" s="17" t="str">
        <f>IF(LEN('Produktplan Stammdaten'!A458)&lt;8,"",MID('Produktplan Stammdaten'!A458,1,8))</f>
        <v/>
      </c>
      <c r="F508" s="17" t="str">
        <f>IF(tab_getrennt[[#This Row],[Produktziffer]]="","",VLOOKUP(tab_getrennt[[#This Row],[Produktziffer]],tab_Produktplan[],2,FALSE))</f>
        <v/>
      </c>
      <c r="G508" s="17" t="str">
        <f>IF(LEN('Produktplan Stammdaten'!A458)&lt;9,"",MID('Produktplan Stammdaten'!A458,1,11))</f>
        <v/>
      </c>
      <c r="H508" s="17" t="str">
        <f>IF(tab_getrennt[[#This Row],[Unterproduktziffer]]="","",VLOOKUP(MID('Produktplan Stammdaten'!A458,1,11),tab_Produktplan[],2,FALSE))</f>
        <v/>
      </c>
      <c r="I508" s="25" t="str">
        <f>IF('Produktplan Stammdaten'!C458="","",'Produktplan Stammdaten'!C458)</f>
        <v>x</v>
      </c>
    </row>
    <row r="509" spans="1:9" ht="25.5" x14ac:dyDescent="0.2">
      <c r="A509" s="17" t="str">
        <f>IF('Produktplan Stammdaten'!A459="","",MID('Produktplan Stammdaten'!A459,1,2))</f>
        <v>53</v>
      </c>
      <c r="B509" s="17" t="str">
        <f>VLOOKUP(tab_getrennt[[#This Row],[Bereichsziffer]],tab_Produktplan[],2,FALSE)</f>
        <v>Ver- und Entsorgung</v>
      </c>
      <c r="C509" s="17" t="str">
        <f>IF(LEN('Produktplan Stammdaten'!A459)&lt;3,"",MID('Produktplan Stammdaten'!A459,1,5))</f>
        <v>53.30</v>
      </c>
      <c r="D509" s="17" t="str">
        <f>IF(tab_getrennt[[#This Row],[Gruppenziffer]]="","",VLOOKUP(tab_getrennt[[#This Row],[Gruppenziffer]],tab_Produktplan[],2,FALSE))</f>
        <v>Wasserversorgung</v>
      </c>
      <c r="E509" s="17" t="str">
        <f>IF(LEN('Produktplan Stammdaten'!A459)&lt;8,"",MID('Produktplan Stammdaten'!A459,1,8))</f>
        <v>53.30.01</v>
      </c>
      <c r="F509" s="17" t="str">
        <f>IF(tab_getrennt[[#This Row],[Produktziffer]]="","",VLOOKUP(tab_getrennt[[#This Row],[Produktziffer]],tab_Produktplan[],2,FALSE))</f>
        <v>Bereitstellung und Lieferung von Trinkwasser</v>
      </c>
      <c r="G509" s="17" t="str">
        <f>IF(LEN('Produktplan Stammdaten'!A459)&lt;9,"",MID('Produktplan Stammdaten'!A459,1,11))</f>
        <v/>
      </c>
      <c r="H509" s="17" t="str">
        <f>IF(tab_getrennt[[#This Row],[Unterproduktziffer]]="","",VLOOKUP(MID('Produktplan Stammdaten'!A459,1,11),tab_Produktplan[],2,FALSE))</f>
        <v/>
      </c>
      <c r="I509" s="25" t="str">
        <f>IF('Produktplan Stammdaten'!C459="","",'Produktplan Stammdaten'!C459)</f>
        <v>x</v>
      </c>
    </row>
    <row r="510" spans="1:9" ht="25.5" x14ac:dyDescent="0.2">
      <c r="A510" s="17" t="str">
        <f>IF('Produktplan Stammdaten'!A460="","",MID('Produktplan Stammdaten'!A460,1,2))</f>
        <v>53</v>
      </c>
      <c r="B510" s="17" t="str">
        <f>VLOOKUP(tab_getrennt[[#This Row],[Bereichsziffer]],tab_Produktplan[],2,FALSE)</f>
        <v>Ver- und Entsorgung</v>
      </c>
      <c r="C510" s="17" t="str">
        <f>IF(LEN('Produktplan Stammdaten'!A460)&lt;3,"",MID('Produktplan Stammdaten'!A460,1,5))</f>
        <v>53.30</v>
      </c>
      <c r="D510" s="17" t="str">
        <f>IF(tab_getrennt[[#This Row],[Gruppenziffer]]="","",VLOOKUP(tab_getrennt[[#This Row],[Gruppenziffer]],tab_Produktplan[],2,FALSE))</f>
        <v>Wasserversorgung</v>
      </c>
      <c r="E510" s="17" t="str">
        <f>IF(LEN('Produktplan Stammdaten'!A460)&lt;8,"",MID('Produktplan Stammdaten'!A460,1,8))</f>
        <v>53.30.02</v>
      </c>
      <c r="F510" s="17" t="str">
        <f>IF(tab_getrennt[[#This Row],[Produktziffer]]="","",VLOOKUP(tab_getrennt[[#This Row],[Produktziffer]],tab_Produktplan[],2,FALSE))</f>
        <v>Bereitstellung und Lieferung von Brauchwasser</v>
      </c>
      <c r="G510" s="17" t="str">
        <f>IF(LEN('Produktplan Stammdaten'!A460)&lt;9,"",MID('Produktplan Stammdaten'!A460,1,11))</f>
        <v/>
      </c>
      <c r="H510" s="17" t="str">
        <f>IF(tab_getrennt[[#This Row],[Unterproduktziffer]]="","",VLOOKUP(MID('Produktplan Stammdaten'!A460,1,11),tab_Produktplan[],2,FALSE))</f>
        <v/>
      </c>
      <c r="I510" s="25" t="str">
        <f>IF('Produktplan Stammdaten'!C460="","",'Produktplan Stammdaten'!C460)</f>
        <v>x</v>
      </c>
    </row>
    <row r="511" spans="1:9" x14ac:dyDescent="0.2">
      <c r="A511" s="17" t="str">
        <f>IF('Produktplan Stammdaten'!A461="","",MID('Produktplan Stammdaten'!A461,1,2))</f>
        <v>53</v>
      </c>
      <c r="B511" s="17" t="str">
        <f>VLOOKUP(tab_getrennt[[#This Row],[Bereichsziffer]],tab_Produktplan[],2,FALSE)</f>
        <v>Ver- und Entsorgung</v>
      </c>
      <c r="C511" s="17" t="str">
        <f>IF(LEN('Produktplan Stammdaten'!A461)&lt;3,"",MID('Produktplan Stammdaten'!A461,1,5))</f>
        <v>53.30</v>
      </c>
      <c r="D511" s="17" t="str">
        <f>IF(tab_getrennt[[#This Row],[Gruppenziffer]]="","",VLOOKUP(tab_getrennt[[#This Row],[Gruppenziffer]],tab_Produktplan[],2,FALSE))</f>
        <v>Wasserversorgung</v>
      </c>
      <c r="E511" s="17" t="str">
        <f>IF(LEN('Produktplan Stammdaten'!A461)&lt;8,"",MID('Produktplan Stammdaten'!A461,1,8))</f>
        <v>53.30.03</v>
      </c>
      <c r="F511" s="17" t="str">
        <f>IF(tab_getrennt[[#This Row],[Produktziffer]]="","",VLOOKUP(tab_getrennt[[#This Row],[Produktziffer]],tab_Produktplan[],2,FALSE))</f>
        <v>Dienstleistungen der Wasserversorgung</v>
      </c>
      <c r="G511" s="17" t="str">
        <f>IF(LEN('Produktplan Stammdaten'!A461)&lt;9,"",MID('Produktplan Stammdaten'!A461,1,11))</f>
        <v/>
      </c>
      <c r="H511" s="17" t="str">
        <f>IF(tab_getrennt[[#This Row],[Unterproduktziffer]]="","",VLOOKUP(MID('Produktplan Stammdaten'!A461,1,11),tab_Produktplan[],2,FALSE))</f>
        <v/>
      </c>
      <c r="I511" s="25" t="str">
        <f>IF('Produktplan Stammdaten'!C461="","",'Produktplan Stammdaten'!C461)</f>
        <v>x</v>
      </c>
    </row>
    <row r="512" spans="1:9" x14ac:dyDescent="0.2">
      <c r="A512" s="17" t="str">
        <f>IF('Produktplan Stammdaten'!A462="","",MID('Produktplan Stammdaten'!A462,1,2))</f>
        <v>53</v>
      </c>
      <c r="B512" s="17" t="str">
        <f>VLOOKUP(tab_getrennt[[#This Row],[Bereichsziffer]],tab_Produktplan[],2,FALSE)</f>
        <v>Ver- und Entsorgung</v>
      </c>
      <c r="C512" s="17" t="str">
        <f>IF(LEN('Produktplan Stammdaten'!A462)&lt;3,"",MID('Produktplan Stammdaten'!A462,1,5))</f>
        <v>53.40</v>
      </c>
      <c r="D512" s="17" t="str">
        <f>IF(tab_getrennt[[#This Row],[Gruppenziffer]]="","",VLOOKUP(tab_getrennt[[#This Row],[Gruppenziffer]],tab_Produktplan[],2,FALSE))</f>
        <v>Fernwärmeversorgung</v>
      </c>
      <c r="E512" s="17" t="str">
        <f>IF(LEN('Produktplan Stammdaten'!A462)&lt;8,"",MID('Produktplan Stammdaten'!A462,1,8))</f>
        <v/>
      </c>
      <c r="F512" s="17" t="str">
        <f>IF(tab_getrennt[[#This Row],[Produktziffer]]="","",VLOOKUP(tab_getrennt[[#This Row],[Produktziffer]],tab_Produktplan[],2,FALSE))</f>
        <v/>
      </c>
      <c r="G512" s="17" t="str">
        <f>IF(LEN('Produktplan Stammdaten'!A462)&lt;9,"",MID('Produktplan Stammdaten'!A462,1,11))</f>
        <v/>
      </c>
      <c r="H512" s="17" t="str">
        <f>IF(tab_getrennt[[#This Row],[Unterproduktziffer]]="","",VLOOKUP(MID('Produktplan Stammdaten'!A462,1,11),tab_Produktplan[],2,FALSE))</f>
        <v/>
      </c>
      <c r="I512" s="25" t="str">
        <f>IF('Produktplan Stammdaten'!C462="","",'Produktplan Stammdaten'!C462)</f>
        <v>x</v>
      </c>
    </row>
    <row r="513" spans="1:9" ht="25.5" x14ac:dyDescent="0.2">
      <c r="A513" s="17" t="str">
        <f>IF('Produktplan Stammdaten'!A463="","",MID('Produktplan Stammdaten'!A463,1,2))</f>
        <v>53</v>
      </c>
      <c r="B513" s="17" t="str">
        <f>VLOOKUP(tab_getrennt[[#This Row],[Bereichsziffer]],tab_Produktplan[],2,FALSE)</f>
        <v>Ver- und Entsorgung</v>
      </c>
      <c r="C513" s="17" t="str">
        <f>IF(LEN('Produktplan Stammdaten'!A463)&lt;3,"",MID('Produktplan Stammdaten'!A463,1,5))</f>
        <v>53.40</v>
      </c>
      <c r="D513" s="17" t="str">
        <f>IF(tab_getrennt[[#This Row],[Gruppenziffer]]="","",VLOOKUP(tab_getrennt[[#This Row],[Gruppenziffer]],tab_Produktplan[],2,FALSE))</f>
        <v>Fernwärmeversorgung</v>
      </c>
      <c r="E513" s="17" t="str">
        <f>IF(LEN('Produktplan Stammdaten'!A463)&lt;8,"",MID('Produktplan Stammdaten'!A463,1,8))</f>
        <v>53.40.01</v>
      </c>
      <c r="F513" s="17" t="str">
        <f>IF(tab_getrennt[[#This Row],[Produktziffer]]="","",VLOOKUP(tab_getrennt[[#This Row],[Produktziffer]],tab_Produktplan[],2,FALSE))</f>
        <v>Bereitstellung und Lieferung von Fernwärme</v>
      </c>
      <c r="G513" s="17" t="str">
        <f>IF(LEN('Produktplan Stammdaten'!A463)&lt;9,"",MID('Produktplan Stammdaten'!A463,1,11))</f>
        <v/>
      </c>
      <c r="H513" s="17" t="str">
        <f>IF(tab_getrennt[[#This Row],[Unterproduktziffer]]="","",VLOOKUP(MID('Produktplan Stammdaten'!A463,1,11),tab_Produktplan[],2,FALSE))</f>
        <v/>
      </c>
      <c r="I513" s="25" t="str">
        <f>IF('Produktplan Stammdaten'!C463="","",'Produktplan Stammdaten'!C463)</f>
        <v>x</v>
      </c>
    </row>
    <row r="514" spans="1:9" ht="25.5" x14ac:dyDescent="0.2">
      <c r="A514" s="17" t="str">
        <f>IF('Produktplan Stammdaten'!A464="","",MID('Produktplan Stammdaten'!A464,1,2))</f>
        <v>53</v>
      </c>
      <c r="B514" s="17" t="str">
        <f>VLOOKUP(tab_getrennt[[#This Row],[Bereichsziffer]],tab_Produktplan[],2,FALSE)</f>
        <v>Ver- und Entsorgung</v>
      </c>
      <c r="C514" s="17" t="str">
        <f>IF(LEN('Produktplan Stammdaten'!A464)&lt;3,"",MID('Produktplan Stammdaten'!A464,1,5))</f>
        <v>53.40</v>
      </c>
      <c r="D514" s="17" t="str">
        <f>IF(tab_getrennt[[#This Row],[Gruppenziffer]]="","",VLOOKUP(tab_getrennt[[#This Row],[Gruppenziffer]],tab_Produktplan[],2,FALSE))</f>
        <v>Fernwärmeversorgung</v>
      </c>
      <c r="E514" s="17" t="str">
        <f>IF(LEN('Produktplan Stammdaten'!A464)&lt;8,"",MID('Produktplan Stammdaten'!A464,1,8))</f>
        <v>53.40.02</v>
      </c>
      <c r="F514" s="17" t="str">
        <f>IF(tab_getrennt[[#This Row],[Produktziffer]]="","",VLOOKUP(tab_getrennt[[#This Row],[Produktziffer]],tab_Produktplan[],2,FALSE))</f>
        <v>Dienstleistungen der Fernwärmeversorgung</v>
      </c>
      <c r="G514" s="17" t="str">
        <f>IF(LEN('Produktplan Stammdaten'!A464)&lt;9,"",MID('Produktplan Stammdaten'!A464,1,11))</f>
        <v/>
      </c>
      <c r="H514" s="17" t="str">
        <f>IF(tab_getrennt[[#This Row],[Unterproduktziffer]]="","",VLOOKUP(MID('Produktplan Stammdaten'!A464,1,11),tab_Produktplan[],2,FALSE))</f>
        <v/>
      </c>
      <c r="I514" s="25" t="str">
        <f>IF('Produktplan Stammdaten'!C464="","",'Produktplan Stammdaten'!C464)</f>
        <v>x</v>
      </c>
    </row>
    <row r="515" spans="1:9" x14ac:dyDescent="0.2">
      <c r="A515" s="17" t="str">
        <f>IF('Produktplan Stammdaten'!A465="","",MID('Produktplan Stammdaten'!A465,1,2))</f>
        <v>53</v>
      </c>
      <c r="B515" s="17" t="str">
        <f>VLOOKUP(tab_getrennt[[#This Row],[Bereichsziffer]],tab_Produktplan[],2,FALSE)</f>
        <v>Ver- und Entsorgung</v>
      </c>
      <c r="C515" s="17" t="str">
        <f>IF(LEN('Produktplan Stammdaten'!A465)&lt;3,"",MID('Produktplan Stammdaten'!A465,1,5))</f>
        <v>53.50</v>
      </c>
      <c r="D515" s="17" t="str">
        <f>IF(tab_getrennt[[#This Row],[Gruppenziffer]]="","",VLOOKUP(tab_getrennt[[#This Row],[Gruppenziffer]],tab_Produktplan[],2,FALSE))</f>
        <v>Kombinierte Versorgung</v>
      </c>
      <c r="E515" s="17" t="str">
        <f>IF(LEN('Produktplan Stammdaten'!A465)&lt;8,"",MID('Produktplan Stammdaten'!A465,1,8))</f>
        <v/>
      </c>
      <c r="F515" s="17" t="str">
        <f>IF(tab_getrennt[[#This Row],[Produktziffer]]="","",VLOOKUP(tab_getrennt[[#This Row],[Produktziffer]],tab_Produktplan[],2,FALSE))</f>
        <v/>
      </c>
      <c r="G515" s="17" t="str">
        <f>IF(LEN('Produktplan Stammdaten'!A465)&lt;9,"",MID('Produktplan Stammdaten'!A465,1,11))</f>
        <v/>
      </c>
      <c r="H515" s="17" t="str">
        <f>IF(tab_getrennt[[#This Row],[Unterproduktziffer]]="","",VLOOKUP(MID('Produktplan Stammdaten'!A465,1,11),tab_Produktplan[],2,FALSE))</f>
        <v/>
      </c>
      <c r="I515" s="25" t="str">
        <f>IF('Produktplan Stammdaten'!C465="","",'Produktplan Stammdaten'!C465)</f>
        <v>x</v>
      </c>
    </row>
    <row r="516" spans="1:9" x14ac:dyDescent="0.2">
      <c r="A516" s="17" t="str">
        <f>IF('Produktplan Stammdaten'!A466="","",MID('Produktplan Stammdaten'!A466,1,2))</f>
        <v>53</v>
      </c>
      <c r="B516" s="17" t="str">
        <f>VLOOKUP(tab_getrennt[[#This Row],[Bereichsziffer]],tab_Produktplan[],2,FALSE)</f>
        <v>Ver- und Entsorgung</v>
      </c>
      <c r="C516" s="17" t="str">
        <f>IF(LEN('Produktplan Stammdaten'!A466)&lt;3,"",MID('Produktplan Stammdaten'!A466,1,5))</f>
        <v>53.60</v>
      </c>
      <c r="D516" s="17" t="str">
        <f>IF(tab_getrennt[[#This Row],[Gruppenziffer]]="","",VLOOKUP(tab_getrennt[[#This Row],[Gruppenziffer]],tab_Produktplan[],2,FALSE))</f>
        <v>Telekommunikationseinrichtungen</v>
      </c>
      <c r="E516" s="17" t="str">
        <f>IF(LEN('Produktplan Stammdaten'!A466)&lt;8,"",MID('Produktplan Stammdaten'!A466,1,8))</f>
        <v/>
      </c>
      <c r="F516" s="17" t="str">
        <f>IF(tab_getrennt[[#This Row],[Produktziffer]]="","",VLOOKUP(tab_getrennt[[#This Row],[Produktziffer]],tab_Produktplan[],2,FALSE))</f>
        <v/>
      </c>
      <c r="G516" s="17" t="str">
        <f>IF(LEN('Produktplan Stammdaten'!A466)&lt;9,"",MID('Produktplan Stammdaten'!A466,1,11))</f>
        <v/>
      </c>
      <c r="H516" s="17" t="str">
        <f>IF(tab_getrennt[[#This Row],[Unterproduktziffer]]="","",VLOOKUP(MID('Produktplan Stammdaten'!A466,1,11),tab_Produktplan[],2,FALSE))</f>
        <v/>
      </c>
      <c r="I516" s="25" t="str">
        <f>IF('Produktplan Stammdaten'!C466="","",'Produktplan Stammdaten'!C466)</f>
        <v>x</v>
      </c>
    </row>
    <row r="517" spans="1:9" x14ac:dyDescent="0.2">
      <c r="A517" s="17" t="str">
        <f>IF('Produktplan Stammdaten'!A467="","",MID('Produktplan Stammdaten'!A467,1,2))</f>
        <v>53</v>
      </c>
      <c r="B517" s="17" t="str">
        <f>VLOOKUP(tab_getrennt[[#This Row],[Bereichsziffer]],tab_Produktplan[],2,FALSE)</f>
        <v>Ver- und Entsorgung</v>
      </c>
      <c r="C517" s="17" t="str">
        <f>IF(LEN('Produktplan Stammdaten'!A467)&lt;3,"",MID('Produktplan Stammdaten'!A467,1,5))</f>
        <v>53.60</v>
      </c>
      <c r="D517" s="17" t="str">
        <f>IF(tab_getrennt[[#This Row],[Gruppenziffer]]="","",VLOOKUP(tab_getrennt[[#This Row],[Gruppenziffer]],tab_Produktplan[],2,FALSE))</f>
        <v>Telekommunikationseinrichtungen</v>
      </c>
      <c r="E517" s="17" t="str">
        <f>IF(LEN('Produktplan Stammdaten'!A467)&lt;8,"",MID('Produktplan Stammdaten'!A467,1,8))</f>
        <v>53.60.01</v>
      </c>
      <c r="F517" s="17" t="str">
        <f>IF(tab_getrennt[[#This Row],[Produktziffer]]="","",VLOOKUP(tab_getrennt[[#This Row],[Produktziffer]],tab_Produktplan[],2,FALSE))</f>
        <v>Leitungsgebundene Breitbandinfrastruktur</v>
      </c>
      <c r="G517" s="17" t="str">
        <f>IF(LEN('Produktplan Stammdaten'!A467)&lt;9,"",MID('Produktplan Stammdaten'!A467,1,11))</f>
        <v/>
      </c>
      <c r="H517" s="17" t="str">
        <f>IF(tab_getrennt[[#This Row],[Unterproduktziffer]]="","",VLOOKUP(MID('Produktplan Stammdaten'!A467,1,11),tab_Produktplan[],2,FALSE))</f>
        <v/>
      </c>
      <c r="I517" s="25" t="str">
        <f>IF('Produktplan Stammdaten'!C467="","",'Produktplan Stammdaten'!C467)</f>
        <v>x</v>
      </c>
    </row>
    <row r="518" spans="1:9" ht="25.5" x14ac:dyDescent="0.2">
      <c r="A518" s="17" t="str">
        <f>IF('Produktplan Stammdaten'!A468="","",MID('Produktplan Stammdaten'!A468,1,2))</f>
        <v>53</v>
      </c>
      <c r="B518" s="17" t="str">
        <f>VLOOKUP(tab_getrennt[[#This Row],[Bereichsziffer]],tab_Produktplan[],2,FALSE)</f>
        <v>Ver- und Entsorgung</v>
      </c>
      <c r="C518" s="17" t="str">
        <f>IF(LEN('Produktplan Stammdaten'!A468)&lt;3,"",MID('Produktplan Stammdaten'!A468,1,5))</f>
        <v>53.60</v>
      </c>
      <c r="D518" s="17" t="str">
        <f>IF(tab_getrennt[[#This Row],[Gruppenziffer]]="","",VLOOKUP(tab_getrennt[[#This Row],[Gruppenziffer]],tab_Produktplan[],2,FALSE))</f>
        <v>Telekommunikationseinrichtungen</v>
      </c>
      <c r="E518" s="17" t="str">
        <f>IF(LEN('Produktplan Stammdaten'!A468)&lt;8,"",MID('Produktplan Stammdaten'!A468,1,8))</f>
        <v>53.60.02</v>
      </c>
      <c r="F518" s="17" t="str">
        <f>IF(tab_getrennt[[#This Row],[Produktziffer]]="","",VLOOKUP(tab_getrennt[[#This Row],[Produktziffer]],tab_Produktplan[],2,FALSE))</f>
        <v>Mobile / funknetzbasierte Breitbandinfrastruktur, WLAN-Hotspots</v>
      </c>
      <c r="G518" s="17" t="str">
        <f>IF(LEN('Produktplan Stammdaten'!A468)&lt;9,"",MID('Produktplan Stammdaten'!A468,1,11))</f>
        <v/>
      </c>
      <c r="H518" s="17" t="str">
        <f>IF(tab_getrennt[[#This Row],[Unterproduktziffer]]="","",VLOOKUP(MID('Produktplan Stammdaten'!A468,1,11),tab_Produktplan[],2,FALSE))</f>
        <v/>
      </c>
      <c r="I518" s="25" t="str">
        <f>IF('Produktplan Stammdaten'!C468="","",'Produktplan Stammdaten'!C468)</f>
        <v>x</v>
      </c>
    </row>
    <row r="519" spans="1:9" x14ac:dyDescent="0.2">
      <c r="A519" s="17" t="str">
        <f>IF('Produktplan Stammdaten'!A469="","",MID('Produktplan Stammdaten'!A469,1,2))</f>
        <v>53</v>
      </c>
      <c r="B519" s="17" t="str">
        <f>VLOOKUP(tab_getrennt[[#This Row],[Bereichsziffer]],tab_Produktplan[],2,FALSE)</f>
        <v>Ver- und Entsorgung</v>
      </c>
      <c r="C519" s="17" t="str">
        <f>IF(LEN('Produktplan Stammdaten'!A469)&lt;3,"",MID('Produktplan Stammdaten'!A469,1,5))</f>
        <v>53.70</v>
      </c>
      <c r="D519" s="17" t="str">
        <f>IF(tab_getrennt[[#This Row],[Gruppenziffer]]="","",VLOOKUP(tab_getrennt[[#This Row],[Gruppenziffer]],tab_Produktplan[],2,FALSE))</f>
        <v>Abfallwirtschaft</v>
      </c>
      <c r="E519" s="17" t="str">
        <f>IF(LEN('Produktplan Stammdaten'!A469)&lt;8,"",MID('Produktplan Stammdaten'!A469,1,8))</f>
        <v/>
      </c>
      <c r="F519" s="17" t="str">
        <f>IF(tab_getrennt[[#This Row],[Produktziffer]]="","",VLOOKUP(tab_getrennt[[#This Row],[Produktziffer]],tab_Produktplan[],2,FALSE))</f>
        <v/>
      </c>
      <c r="G519" s="17" t="str">
        <f>IF(LEN('Produktplan Stammdaten'!A469)&lt;9,"",MID('Produktplan Stammdaten'!A469,1,11))</f>
        <v/>
      </c>
      <c r="H519" s="17" t="str">
        <f>IF(tab_getrennt[[#This Row],[Unterproduktziffer]]="","",VLOOKUP(MID('Produktplan Stammdaten'!A469,1,11),tab_Produktplan[],2,FALSE))</f>
        <v/>
      </c>
      <c r="I519" s="25" t="str">
        <f>IF('Produktplan Stammdaten'!C469="","",'Produktplan Stammdaten'!C469)</f>
        <v>x</v>
      </c>
    </row>
    <row r="520" spans="1:9" x14ac:dyDescent="0.2">
      <c r="A520" s="17" t="str">
        <f>IF('Produktplan Stammdaten'!A470="","",MID('Produktplan Stammdaten'!A470,1,2))</f>
        <v>53</v>
      </c>
      <c r="B520" s="17" t="str">
        <f>VLOOKUP(tab_getrennt[[#This Row],[Bereichsziffer]],tab_Produktplan[],2,FALSE)</f>
        <v>Ver- und Entsorgung</v>
      </c>
      <c r="C520" s="17" t="str">
        <f>IF(LEN('Produktplan Stammdaten'!A470)&lt;3,"",MID('Produktplan Stammdaten'!A470,1,5))</f>
        <v>53.70</v>
      </c>
      <c r="D520" s="17" t="str">
        <f>IF(tab_getrennt[[#This Row],[Gruppenziffer]]="","",VLOOKUP(tab_getrennt[[#This Row],[Gruppenziffer]],tab_Produktplan[],2,FALSE))</f>
        <v>Abfallwirtschaft</v>
      </c>
      <c r="E520" s="17" t="str">
        <f>IF(LEN('Produktplan Stammdaten'!A470)&lt;8,"",MID('Produktplan Stammdaten'!A470,1,8))</f>
        <v>53.70.01</v>
      </c>
      <c r="F520" s="17" t="str">
        <f>IF(tab_getrennt[[#This Row],[Produktziffer]]="","",VLOOKUP(tab_getrennt[[#This Row],[Produktziffer]],tab_Produktplan[],2,FALSE))</f>
        <v>Bioabfälle</v>
      </c>
      <c r="G520" s="17" t="str">
        <f>IF(LEN('Produktplan Stammdaten'!A470)&lt;9,"",MID('Produktplan Stammdaten'!A470,1,11))</f>
        <v/>
      </c>
      <c r="H520" s="17" t="str">
        <f>IF(tab_getrennt[[#This Row],[Unterproduktziffer]]="","",VLOOKUP(MID('Produktplan Stammdaten'!A470,1,11),tab_Produktplan[],2,FALSE))</f>
        <v/>
      </c>
      <c r="I520" s="25" t="str">
        <f>IF('Produktplan Stammdaten'!C470="","",'Produktplan Stammdaten'!C470)</f>
        <v>x</v>
      </c>
    </row>
    <row r="521" spans="1:9" x14ac:dyDescent="0.2">
      <c r="A521" s="17" t="str">
        <f>IF('Produktplan Stammdaten'!A471="","",MID('Produktplan Stammdaten'!A471,1,2))</f>
        <v>53</v>
      </c>
      <c r="B521" s="17" t="str">
        <f>VLOOKUP(tab_getrennt[[#This Row],[Bereichsziffer]],tab_Produktplan[],2,FALSE)</f>
        <v>Ver- und Entsorgung</v>
      </c>
      <c r="C521" s="17" t="str">
        <f>IF(LEN('Produktplan Stammdaten'!A471)&lt;3,"",MID('Produktplan Stammdaten'!A471,1,5))</f>
        <v>53.70</v>
      </c>
      <c r="D521" s="17" t="str">
        <f>IF(tab_getrennt[[#This Row],[Gruppenziffer]]="","",VLOOKUP(tab_getrennt[[#This Row],[Gruppenziffer]],tab_Produktplan[],2,FALSE))</f>
        <v>Abfallwirtschaft</v>
      </c>
      <c r="E521" s="17" t="str">
        <f>IF(LEN('Produktplan Stammdaten'!A471)&lt;8,"",MID('Produktplan Stammdaten'!A471,1,8))</f>
        <v>53.70.02</v>
      </c>
      <c r="F521" s="17" t="str">
        <f>IF(tab_getrennt[[#This Row],[Produktziffer]]="","",VLOOKUP(tab_getrennt[[#This Row],[Produktziffer]],tab_Produktplan[],2,FALSE))</f>
        <v>Grüngut</v>
      </c>
      <c r="G521" s="17" t="str">
        <f>IF(LEN('Produktplan Stammdaten'!A471)&lt;9,"",MID('Produktplan Stammdaten'!A471,1,11))</f>
        <v/>
      </c>
      <c r="H521" s="17" t="str">
        <f>IF(tab_getrennt[[#This Row],[Unterproduktziffer]]="","",VLOOKUP(MID('Produktplan Stammdaten'!A471,1,11),tab_Produktplan[],2,FALSE))</f>
        <v/>
      </c>
      <c r="I521" s="25" t="str">
        <f>IF('Produktplan Stammdaten'!C471="","",'Produktplan Stammdaten'!C471)</f>
        <v>x</v>
      </c>
    </row>
    <row r="522" spans="1:9" x14ac:dyDescent="0.2">
      <c r="A522" s="17" t="str">
        <f>IF('Produktplan Stammdaten'!A472="","",MID('Produktplan Stammdaten'!A472,1,2))</f>
        <v>53</v>
      </c>
      <c r="B522" s="17" t="str">
        <f>VLOOKUP(tab_getrennt[[#This Row],[Bereichsziffer]],tab_Produktplan[],2,FALSE)</f>
        <v>Ver- und Entsorgung</v>
      </c>
      <c r="C522" s="17" t="str">
        <f>IF(LEN('Produktplan Stammdaten'!A472)&lt;3,"",MID('Produktplan Stammdaten'!A472,1,5))</f>
        <v>53.70</v>
      </c>
      <c r="D522" s="17" t="str">
        <f>IF(tab_getrennt[[#This Row],[Gruppenziffer]]="","",VLOOKUP(tab_getrennt[[#This Row],[Gruppenziffer]],tab_Produktplan[],2,FALSE))</f>
        <v>Abfallwirtschaft</v>
      </c>
      <c r="E522" s="17" t="str">
        <f>IF(LEN('Produktplan Stammdaten'!A472)&lt;8,"",MID('Produktplan Stammdaten'!A472,1,8))</f>
        <v>53.70.03</v>
      </c>
      <c r="F522" s="17" t="str">
        <f>IF(tab_getrennt[[#This Row],[Produktziffer]]="","",VLOOKUP(tab_getrennt[[#This Row],[Produktziffer]],tab_Produktplan[],2,FALSE))</f>
        <v>Altpapier</v>
      </c>
      <c r="G522" s="17" t="str">
        <f>IF(LEN('Produktplan Stammdaten'!A472)&lt;9,"",MID('Produktplan Stammdaten'!A472,1,11))</f>
        <v/>
      </c>
      <c r="H522" s="17" t="str">
        <f>IF(tab_getrennt[[#This Row],[Unterproduktziffer]]="","",VLOOKUP(MID('Produktplan Stammdaten'!A472,1,11),tab_Produktplan[],2,FALSE))</f>
        <v/>
      </c>
      <c r="I522" s="25" t="str">
        <f>IF('Produktplan Stammdaten'!C472="","",'Produktplan Stammdaten'!C472)</f>
        <v>x</v>
      </c>
    </row>
    <row r="523" spans="1:9" x14ac:dyDescent="0.2">
      <c r="A523" s="17" t="str">
        <f>IF('Produktplan Stammdaten'!A473="","",MID('Produktplan Stammdaten'!A473,1,2))</f>
        <v>53</v>
      </c>
      <c r="B523" s="17" t="str">
        <f>VLOOKUP(tab_getrennt[[#This Row],[Bereichsziffer]],tab_Produktplan[],2,FALSE)</f>
        <v>Ver- und Entsorgung</v>
      </c>
      <c r="C523" s="17" t="str">
        <f>IF(LEN('Produktplan Stammdaten'!A473)&lt;3,"",MID('Produktplan Stammdaten'!A473,1,5))</f>
        <v>53.70</v>
      </c>
      <c r="D523" s="17" t="str">
        <f>IF(tab_getrennt[[#This Row],[Gruppenziffer]]="","",VLOOKUP(tab_getrennt[[#This Row],[Gruppenziffer]],tab_Produktplan[],2,FALSE))</f>
        <v>Abfallwirtschaft</v>
      </c>
      <c r="E523" s="17" t="str">
        <f>IF(LEN('Produktplan Stammdaten'!A473)&lt;8,"",MID('Produktplan Stammdaten'!A473,1,8))</f>
        <v>53.70.04</v>
      </c>
      <c r="F523" s="17" t="str">
        <f>IF(tab_getrennt[[#This Row],[Produktziffer]]="","",VLOOKUP(tab_getrennt[[#This Row],[Produktziffer]],tab_Produktplan[],2,FALSE))</f>
        <v>Sonstige Wertstoffe</v>
      </c>
      <c r="G523" s="17" t="str">
        <f>IF(LEN('Produktplan Stammdaten'!A473)&lt;9,"",MID('Produktplan Stammdaten'!A473,1,11))</f>
        <v/>
      </c>
      <c r="H523" s="17" t="str">
        <f>IF(tab_getrennt[[#This Row],[Unterproduktziffer]]="","",VLOOKUP(MID('Produktplan Stammdaten'!A473,1,11),tab_Produktplan[],2,FALSE))</f>
        <v/>
      </c>
      <c r="I523" s="25" t="str">
        <f>IF('Produktplan Stammdaten'!C473="","",'Produktplan Stammdaten'!C473)</f>
        <v>x</v>
      </c>
    </row>
    <row r="524" spans="1:9" ht="25.5" x14ac:dyDescent="0.2">
      <c r="A524" s="17" t="str">
        <f>IF('Produktplan Stammdaten'!A474="","",MID('Produktplan Stammdaten'!A474,1,2))</f>
        <v>53</v>
      </c>
      <c r="B524" s="17" t="str">
        <f>VLOOKUP(tab_getrennt[[#This Row],[Bereichsziffer]],tab_Produktplan[],2,FALSE)</f>
        <v>Ver- und Entsorgung</v>
      </c>
      <c r="C524" s="17" t="str">
        <f>IF(LEN('Produktplan Stammdaten'!A474)&lt;3,"",MID('Produktplan Stammdaten'!A474,1,5))</f>
        <v>53.70</v>
      </c>
      <c r="D524" s="17" t="str">
        <f>IF(tab_getrennt[[#This Row],[Gruppenziffer]]="","",VLOOKUP(tab_getrennt[[#This Row],[Gruppenziffer]],tab_Produktplan[],2,FALSE))</f>
        <v>Abfallwirtschaft</v>
      </c>
      <c r="E524" s="17" t="str">
        <f>IF(LEN('Produktplan Stammdaten'!A474)&lt;8,"",MID('Produktplan Stammdaten'!A474,1,8))</f>
        <v>53.70.05</v>
      </c>
      <c r="F524" s="17" t="str">
        <f>IF(tab_getrennt[[#This Row],[Produktziffer]]="","",VLOOKUP(tab_getrennt[[#This Row],[Produktziffer]],tab_Produktplan[],2,FALSE))</f>
        <v>Hausmüll und hausmüllähnliche Gewerbeabfälle</v>
      </c>
      <c r="G524" s="17" t="str">
        <f>IF(LEN('Produktplan Stammdaten'!A474)&lt;9,"",MID('Produktplan Stammdaten'!A474,1,11))</f>
        <v/>
      </c>
      <c r="H524" s="17" t="str">
        <f>IF(tab_getrennt[[#This Row],[Unterproduktziffer]]="","",VLOOKUP(MID('Produktplan Stammdaten'!A474,1,11),tab_Produktplan[],2,FALSE))</f>
        <v/>
      </c>
      <c r="I524" s="25" t="str">
        <f>IF('Produktplan Stammdaten'!C474="","",'Produktplan Stammdaten'!C474)</f>
        <v>x</v>
      </c>
    </row>
    <row r="525" spans="1:9" x14ac:dyDescent="0.2">
      <c r="A525" s="17" t="str">
        <f>IF('Produktplan Stammdaten'!A475="","",MID('Produktplan Stammdaten'!A475,1,2))</f>
        <v>53</v>
      </c>
      <c r="B525" s="17" t="str">
        <f>VLOOKUP(tab_getrennt[[#This Row],[Bereichsziffer]],tab_Produktplan[],2,FALSE)</f>
        <v>Ver- und Entsorgung</v>
      </c>
      <c r="C525" s="17" t="str">
        <f>IF(LEN('Produktplan Stammdaten'!A475)&lt;3,"",MID('Produktplan Stammdaten'!A475,1,5))</f>
        <v>53.70</v>
      </c>
      <c r="D525" s="17" t="str">
        <f>IF(tab_getrennt[[#This Row],[Gruppenziffer]]="","",VLOOKUP(tab_getrennt[[#This Row],[Gruppenziffer]],tab_Produktplan[],2,FALSE))</f>
        <v>Abfallwirtschaft</v>
      </c>
      <c r="E525" s="17" t="str">
        <f>IF(LEN('Produktplan Stammdaten'!A475)&lt;8,"",MID('Produktplan Stammdaten'!A475,1,8))</f>
        <v>53.70.06</v>
      </c>
      <c r="F525" s="17" t="str">
        <f>IF(tab_getrennt[[#This Row],[Produktziffer]]="","",VLOOKUP(tab_getrennt[[#This Row],[Produktziffer]],tab_Produktplan[],2,FALSE))</f>
        <v>Gewerbeabfälle</v>
      </c>
      <c r="G525" s="17" t="str">
        <f>IF(LEN('Produktplan Stammdaten'!A475)&lt;9,"",MID('Produktplan Stammdaten'!A475,1,11))</f>
        <v/>
      </c>
      <c r="H525" s="17" t="str">
        <f>IF(tab_getrennt[[#This Row],[Unterproduktziffer]]="","",VLOOKUP(MID('Produktplan Stammdaten'!A475,1,11),tab_Produktplan[],2,FALSE))</f>
        <v/>
      </c>
      <c r="I525" s="25" t="str">
        <f>IF('Produktplan Stammdaten'!C475="","",'Produktplan Stammdaten'!C475)</f>
        <v>x</v>
      </c>
    </row>
    <row r="526" spans="1:9" x14ac:dyDescent="0.2">
      <c r="A526" s="17" t="str">
        <f>IF('Produktplan Stammdaten'!A476="","",MID('Produktplan Stammdaten'!A476,1,2))</f>
        <v>53</v>
      </c>
      <c r="B526" s="17" t="str">
        <f>VLOOKUP(tab_getrennt[[#This Row],[Bereichsziffer]],tab_Produktplan[],2,FALSE)</f>
        <v>Ver- und Entsorgung</v>
      </c>
      <c r="C526" s="17" t="str">
        <f>IF(LEN('Produktplan Stammdaten'!A476)&lt;3,"",MID('Produktplan Stammdaten'!A476,1,5))</f>
        <v>53.70</v>
      </c>
      <c r="D526" s="17" t="str">
        <f>IF(tab_getrennt[[#This Row],[Gruppenziffer]]="","",VLOOKUP(tab_getrennt[[#This Row],[Gruppenziffer]],tab_Produktplan[],2,FALSE))</f>
        <v>Abfallwirtschaft</v>
      </c>
      <c r="E526" s="17" t="str">
        <f>IF(LEN('Produktplan Stammdaten'!A476)&lt;8,"",MID('Produktplan Stammdaten'!A476,1,8))</f>
        <v>53.70.07</v>
      </c>
      <c r="F526" s="17" t="str">
        <f>IF(tab_getrennt[[#This Row],[Produktziffer]]="","",VLOOKUP(tab_getrennt[[#This Row],[Produktziffer]],tab_Produktplan[],2,FALSE))</f>
        <v>Sperrmüll</v>
      </c>
      <c r="G526" s="17" t="str">
        <f>IF(LEN('Produktplan Stammdaten'!A476)&lt;9,"",MID('Produktplan Stammdaten'!A476,1,11))</f>
        <v/>
      </c>
      <c r="H526" s="17" t="str">
        <f>IF(tab_getrennt[[#This Row],[Unterproduktziffer]]="","",VLOOKUP(MID('Produktplan Stammdaten'!A476,1,11),tab_Produktplan[],2,FALSE))</f>
        <v/>
      </c>
      <c r="I526" s="25" t="str">
        <f>IF('Produktplan Stammdaten'!C476="","",'Produktplan Stammdaten'!C476)</f>
        <v>x</v>
      </c>
    </row>
    <row r="527" spans="1:9" x14ac:dyDescent="0.2">
      <c r="A527" s="17" t="str">
        <f>IF('Produktplan Stammdaten'!A477="","",MID('Produktplan Stammdaten'!A477,1,2))</f>
        <v>53</v>
      </c>
      <c r="B527" s="17" t="str">
        <f>VLOOKUP(tab_getrennt[[#This Row],[Bereichsziffer]],tab_Produktplan[],2,FALSE)</f>
        <v>Ver- und Entsorgung</v>
      </c>
      <c r="C527" s="17" t="str">
        <f>IF(LEN('Produktplan Stammdaten'!A477)&lt;3,"",MID('Produktplan Stammdaten'!A477,1,5))</f>
        <v>53.70</v>
      </c>
      <c r="D527" s="17" t="str">
        <f>IF(tab_getrennt[[#This Row],[Gruppenziffer]]="","",VLOOKUP(tab_getrennt[[#This Row],[Gruppenziffer]],tab_Produktplan[],2,FALSE))</f>
        <v>Abfallwirtschaft</v>
      </c>
      <c r="E527" s="17" t="str">
        <f>IF(LEN('Produktplan Stammdaten'!A477)&lt;8,"",MID('Produktplan Stammdaten'!A477,1,8))</f>
        <v>53.70.08</v>
      </c>
      <c r="F527" s="17" t="str">
        <f>IF(tab_getrennt[[#This Row],[Produktziffer]]="","",VLOOKUP(tab_getrennt[[#This Row],[Produktziffer]],tab_Produktplan[],2,FALSE))</f>
        <v>Problemstoffe</v>
      </c>
      <c r="G527" s="17" t="str">
        <f>IF(LEN('Produktplan Stammdaten'!A477)&lt;9,"",MID('Produktplan Stammdaten'!A477,1,11))</f>
        <v/>
      </c>
      <c r="H527" s="17" t="str">
        <f>IF(tab_getrennt[[#This Row],[Unterproduktziffer]]="","",VLOOKUP(MID('Produktplan Stammdaten'!A477,1,11),tab_Produktplan[],2,FALSE))</f>
        <v/>
      </c>
      <c r="I527" s="25" t="str">
        <f>IF('Produktplan Stammdaten'!C477="","",'Produktplan Stammdaten'!C477)</f>
        <v>x</v>
      </c>
    </row>
    <row r="528" spans="1:9" x14ac:dyDescent="0.2">
      <c r="A528" s="17" t="str">
        <f>IF('Produktplan Stammdaten'!A478="","",MID('Produktplan Stammdaten'!A478,1,2))</f>
        <v>53</v>
      </c>
      <c r="B528" s="17" t="str">
        <f>VLOOKUP(tab_getrennt[[#This Row],[Bereichsziffer]],tab_Produktplan[],2,FALSE)</f>
        <v>Ver- und Entsorgung</v>
      </c>
      <c r="C528" s="17" t="str">
        <f>IF(LEN('Produktplan Stammdaten'!A478)&lt;3,"",MID('Produktplan Stammdaten'!A478,1,5))</f>
        <v>53.70</v>
      </c>
      <c r="D528" s="17" t="str">
        <f>IF(tab_getrennt[[#This Row],[Gruppenziffer]]="","",VLOOKUP(tab_getrennt[[#This Row],[Gruppenziffer]],tab_Produktplan[],2,FALSE))</f>
        <v>Abfallwirtschaft</v>
      </c>
      <c r="E528" s="17" t="str">
        <f>IF(LEN('Produktplan Stammdaten'!A478)&lt;8,"",MID('Produktplan Stammdaten'!A478,1,8))</f>
        <v>53.70.09</v>
      </c>
      <c r="F528" s="17" t="str">
        <f>IF(tab_getrennt[[#This Row],[Produktziffer]]="","",VLOOKUP(tab_getrennt[[#This Row],[Produktziffer]],tab_Produktplan[],2,FALSE))</f>
        <v>Sonstige Abfälle zur Beseitigung</v>
      </c>
      <c r="G528" s="17" t="str">
        <f>IF(LEN('Produktplan Stammdaten'!A478)&lt;9,"",MID('Produktplan Stammdaten'!A478,1,11))</f>
        <v/>
      </c>
      <c r="H528" s="17" t="str">
        <f>IF(tab_getrennt[[#This Row],[Unterproduktziffer]]="","",VLOOKUP(MID('Produktplan Stammdaten'!A478,1,11),tab_Produktplan[],2,FALSE))</f>
        <v/>
      </c>
      <c r="I528" s="25" t="str">
        <f>IF('Produktplan Stammdaten'!C478="","",'Produktplan Stammdaten'!C478)</f>
        <v>x</v>
      </c>
    </row>
    <row r="529" spans="1:9" ht="25.5" x14ac:dyDescent="0.2">
      <c r="A529" s="17" t="str">
        <f>IF('Produktplan Stammdaten'!A479="","",MID('Produktplan Stammdaten'!A479,1,2))</f>
        <v>53</v>
      </c>
      <c r="B529" s="17" t="str">
        <f>VLOOKUP(tab_getrennt[[#This Row],[Bereichsziffer]],tab_Produktplan[],2,FALSE)</f>
        <v>Ver- und Entsorgung</v>
      </c>
      <c r="C529" s="17" t="str">
        <f>IF(LEN('Produktplan Stammdaten'!A479)&lt;3,"",MID('Produktplan Stammdaten'!A479,1,5))</f>
        <v>53.70</v>
      </c>
      <c r="D529" s="17" t="str">
        <f>IF(tab_getrennt[[#This Row],[Gruppenziffer]]="","",VLOOKUP(tab_getrennt[[#This Row],[Gruppenziffer]],tab_Produktplan[],2,FALSE))</f>
        <v>Abfallwirtschaft</v>
      </c>
      <c r="E529" s="17" t="str">
        <f>IF(LEN('Produktplan Stammdaten'!A479)&lt;8,"",MID('Produktplan Stammdaten'!A479,1,8))</f>
        <v>53.70.10</v>
      </c>
      <c r="F529" s="17" t="str">
        <f>IF(tab_getrennt[[#This Row],[Produktziffer]]="","",VLOOKUP(tab_getrennt[[#This Row],[Produktziffer]],tab_Produktplan[],2,FALSE))</f>
        <v>Sonstige Maßnahmen im Rahmen der Kreislaufwirtschaft</v>
      </c>
      <c r="G529" s="17" t="str">
        <f>IF(LEN('Produktplan Stammdaten'!A479)&lt;9,"",MID('Produktplan Stammdaten'!A479,1,11))</f>
        <v/>
      </c>
      <c r="H529" s="17" t="str">
        <f>IF(tab_getrennt[[#This Row],[Unterproduktziffer]]="","",VLOOKUP(MID('Produktplan Stammdaten'!A479,1,11),tab_Produktplan[],2,FALSE))</f>
        <v/>
      </c>
      <c r="I529" s="25" t="str">
        <f>IF('Produktplan Stammdaten'!C479="","",'Produktplan Stammdaten'!C479)</f>
        <v>x</v>
      </c>
    </row>
    <row r="530" spans="1:9" x14ac:dyDescent="0.2">
      <c r="A530" s="17" t="str">
        <f>IF('Produktplan Stammdaten'!A480="","",MID('Produktplan Stammdaten'!A480,1,2))</f>
        <v>53</v>
      </c>
      <c r="B530" s="17" t="str">
        <f>VLOOKUP(tab_getrennt[[#This Row],[Bereichsziffer]],tab_Produktplan[],2,FALSE)</f>
        <v>Ver- und Entsorgung</v>
      </c>
      <c r="C530" s="17" t="str">
        <f>IF(LEN('Produktplan Stammdaten'!A480)&lt;3,"",MID('Produktplan Stammdaten'!A480,1,5))</f>
        <v>53.80</v>
      </c>
      <c r="D530" s="17" t="str">
        <f>IF(tab_getrennt[[#This Row],[Gruppenziffer]]="","",VLOOKUP(tab_getrennt[[#This Row],[Gruppenziffer]],tab_Produktplan[],2,FALSE))</f>
        <v>Abwasserbeseitigung</v>
      </c>
      <c r="E530" s="17" t="str">
        <f>IF(LEN('Produktplan Stammdaten'!A480)&lt;8,"",MID('Produktplan Stammdaten'!A480,1,8))</f>
        <v/>
      </c>
      <c r="F530" s="17" t="str">
        <f>IF(tab_getrennt[[#This Row],[Produktziffer]]="","",VLOOKUP(tab_getrennt[[#This Row],[Produktziffer]],tab_Produktplan[],2,FALSE))</f>
        <v/>
      </c>
      <c r="G530" s="17" t="str">
        <f>IF(LEN('Produktplan Stammdaten'!A480)&lt;9,"",MID('Produktplan Stammdaten'!A480,1,11))</f>
        <v/>
      </c>
      <c r="H530" s="17" t="str">
        <f>IF(tab_getrennt[[#This Row],[Unterproduktziffer]]="","",VLOOKUP(MID('Produktplan Stammdaten'!A480,1,11),tab_Produktplan[],2,FALSE))</f>
        <v/>
      </c>
      <c r="I530" s="25" t="str">
        <f>IF('Produktplan Stammdaten'!C480="","",'Produktplan Stammdaten'!C480)</f>
        <v>x</v>
      </c>
    </row>
    <row r="531" spans="1:9" x14ac:dyDescent="0.2">
      <c r="A531" s="17" t="str">
        <f>IF('Produktplan Stammdaten'!A481="","",MID('Produktplan Stammdaten'!A481,1,2))</f>
        <v>53</v>
      </c>
      <c r="B531" s="17" t="str">
        <f>VLOOKUP(tab_getrennt[[#This Row],[Bereichsziffer]],tab_Produktplan[],2,FALSE)</f>
        <v>Ver- und Entsorgung</v>
      </c>
      <c r="C531" s="17" t="str">
        <f>IF(LEN('Produktplan Stammdaten'!A481)&lt;3,"",MID('Produktplan Stammdaten'!A481,1,5))</f>
        <v>53.80</v>
      </c>
      <c r="D531" s="17" t="str">
        <f>IF(tab_getrennt[[#This Row],[Gruppenziffer]]="","",VLOOKUP(tab_getrennt[[#This Row],[Gruppenziffer]],tab_Produktplan[],2,FALSE))</f>
        <v>Abwasserbeseitigung</v>
      </c>
      <c r="E531" s="17" t="str">
        <f>IF(LEN('Produktplan Stammdaten'!A481)&lt;8,"",MID('Produktplan Stammdaten'!A481,1,8))</f>
        <v>53.80.01</v>
      </c>
      <c r="F531" s="17" t="str">
        <f>IF(tab_getrennt[[#This Row],[Produktziffer]]="","",VLOOKUP(tab_getrennt[[#This Row],[Produktziffer]],tab_Produktplan[],2,FALSE))</f>
        <v>Ableitung von Abwasser</v>
      </c>
      <c r="G531" s="17" t="str">
        <f>IF(LEN('Produktplan Stammdaten'!A481)&lt;9,"",MID('Produktplan Stammdaten'!A481,1,11))</f>
        <v/>
      </c>
      <c r="H531" s="17" t="str">
        <f>IF(tab_getrennt[[#This Row],[Unterproduktziffer]]="","",VLOOKUP(MID('Produktplan Stammdaten'!A481,1,11),tab_Produktplan[],2,FALSE))</f>
        <v/>
      </c>
      <c r="I531" s="25" t="str">
        <f>IF('Produktplan Stammdaten'!C481="","",'Produktplan Stammdaten'!C481)</f>
        <v>x</v>
      </c>
    </row>
    <row r="532" spans="1:9" x14ac:dyDescent="0.2">
      <c r="A532" s="17" t="str">
        <f>IF('Produktplan Stammdaten'!A482="","",MID('Produktplan Stammdaten'!A482,1,2))</f>
        <v>53</v>
      </c>
      <c r="B532" s="17" t="str">
        <f>VLOOKUP(tab_getrennt[[#This Row],[Bereichsziffer]],tab_Produktplan[],2,FALSE)</f>
        <v>Ver- und Entsorgung</v>
      </c>
      <c r="C532" s="17" t="str">
        <f>IF(LEN('Produktplan Stammdaten'!A482)&lt;3,"",MID('Produktplan Stammdaten'!A482,1,5))</f>
        <v>53.80</v>
      </c>
      <c r="D532" s="17" t="str">
        <f>IF(tab_getrennt[[#This Row],[Gruppenziffer]]="","",VLOOKUP(tab_getrennt[[#This Row],[Gruppenziffer]],tab_Produktplan[],2,FALSE))</f>
        <v>Abwasserbeseitigung</v>
      </c>
      <c r="E532" s="17" t="str">
        <f>IF(LEN('Produktplan Stammdaten'!A482)&lt;8,"",MID('Produktplan Stammdaten'!A482,1,8))</f>
        <v>53.80.02</v>
      </c>
      <c r="F532" s="17" t="str">
        <f>IF(tab_getrennt[[#This Row],[Produktziffer]]="","",VLOOKUP(tab_getrennt[[#This Row],[Produktziffer]],tab_Produktplan[],2,FALSE))</f>
        <v>Reinigung von Abwasser</v>
      </c>
      <c r="G532" s="17" t="str">
        <f>IF(LEN('Produktplan Stammdaten'!A482)&lt;9,"",MID('Produktplan Stammdaten'!A482,1,11))</f>
        <v/>
      </c>
      <c r="H532" s="17" t="str">
        <f>IF(tab_getrennt[[#This Row],[Unterproduktziffer]]="","",VLOOKUP(MID('Produktplan Stammdaten'!A482,1,11),tab_Produktplan[],2,FALSE))</f>
        <v/>
      </c>
      <c r="I532" s="25" t="str">
        <f>IF('Produktplan Stammdaten'!C482="","",'Produktplan Stammdaten'!C482)</f>
        <v>x</v>
      </c>
    </row>
    <row r="533" spans="1:9" x14ac:dyDescent="0.2">
      <c r="A533" s="17" t="str">
        <f>IF('Produktplan Stammdaten'!A483="","",MID('Produktplan Stammdaten'!A483,1,2))</f>
        <v>53</v>
      </c>
      <c r="B533" s="17" t="str">
        <f>VLOOKUP(tab_getrennt[[#This Row],[Bereichsziffer]],tab_Produktplan[],2,FALSE)</f>
        <v>Ver- und Entsorgung</v>
      </c>
      <c r="C533" s="17" t="str">
        <f>IF(LEN('Produktplan Stammdaten'!A483)&lt;3,"",MID('Produktplan Stammdaten'!A483,1,5))</f>
        <v>53.80</v>
      </c>
      <c r="D533" s="17" t="str">
        <f>IF(tab_getrennt[[#This Row],[Gruppenziffer]]="","",VLOOKUP(tab_getrennt[[#This Row],[Gruppenziffer]],tab_Produktplan[],2,FALSE))</f>
        <v>Abwasserbeseitigung</v>
      </c>
      <c r="E533" s="17" t="str">
        <f>IF(LEN('Produktplan Stammdaten'!A483)&lt;8,"",MID('Produktplan Stammdaten'!A483,1,8))</f>
        <v>53.80.03</v>
      </c>
      <c r="F533" s="17" t="str">
        <f>IF(tab_getrennt[[#This Row],[Produktziffer]]="","",VLOOKUP(tab_getrennt[[#This Row],[Produktziffer]],tab_Produktplan[],2,FALSE))</f>
        <v>Kontrolle der Indirekteinleiter</v>
      </c>
      <c r="G533" s="17" t="str">
        <f>IF(LEN('Produktplan Stammdaten'!A483)&lt;9,"",MID('Produktplan Stammdaten'!A483,1,11))</f>
        <v/>
      </c>
      <c r="H533" s="17" t="str">
        <f>IF(tab_getrennt[[#This Row],[Unterproduktziffer]]="","",VLOOKUP(MID('Produktplan Stammdaten'!A483,1,11),tab_Produktplan[],2,FALSE))</f>
        <v/>
      </c>
      <c r="I533" s="25" t="str">
        <f>IF('Produktplan Stammdaten'!C483="","",'Produktplan Stammdaten'!C483)</f>
        <v>x</v>
      </c>
    </row>
    <row r="534" spans="1:9" x14ac:dyDescent="0.2">
      <c r="A534" s="17" t="str">
        <f>IF('Produktplan Stammdaten'!A484="","",MID('Produktplan Stammdaten'!A484,1,2))</f>
        <v>53</v>
      </c>
      <c r="B534" s="17" t="str">
        <f>VLOOKUP(tab_getrennt[[#This Row],[Bereichsziffer]],tab_Produktplan[],2,FALSE)</f>
        <v>Ver- und Entsorgung</v>
      </c>
      <c r="C534" s="17" t="str">
        <f>IF(LEN('Produktplan Stammdaten'!A484)&lt;3,"",MID('Produktplan Stammdaten'!A484,1,5))</f>
        <v>53.80</v>
      </c>
      <c r="D534" s="17" t="str">
        <f>IF(tab_getrennt[[#This Row],[Gruppenziffer]]="","",VLOOKUP(tab_getrennt[[#This Row],[Gruppenziffer]],tab_Produktplan[],2,FALSE))</f>
        <v>Abwasserbeseitigung</v>
      </c>
      <c r="E534" s="17" t="str">
        <f>IF(LEN('Produktplan Stammdaten'!A484)&lt;8,"",MID('Produktplan Stammdaten'!A484,1,8))</f>
        <v>53.80.04</v>
      </c>
      <c r="F534" s="17" t="str">
        <f>IF(tab_getrennt[[#This Row],[Produktziffer]]="","",VLOOKUP(tab_getrennt[[#This Row],[Produktziffer]],tab_Produktplan[],2,FALSE))</f>
        <v>Planungsleistungen</v>
      </c>
      <c r="G534" s="17" t="str">
        <f>IF(LEN('Produktplan Stammdaten'!A484)&lt;9,"",MID('Produktplan Stammdaten'!A484,1,11))</f>
        <v/>
      </c>
      <c r="H534" s="17" t="str">
        <f>IF(tab_getrennt[[#This Row],[Unterproduktziffer]]="","",VLOOKUP(MID('Produktplan Stammdaten'!A484,1,11),tab_Produktplan[],2,FALSE))</f>
        <v/>
      </c>
      <c r="I534" s="25" t="str">
        <f>IF('Produktplan Stammdaten'!C484="","",'Produktplan Stammdaten'!C484)</f>
        <v>x</v>
      </c>
    </row>
    <row r="535" spans="1:9" x14ac:dyDescent="0.2">
      <c r="A535" s="17" t="str">
        <f>IF('Produktplan Stammdaten'!A485="","",MID('Produktplan Stammdaten'!A485,1,2))</f>
        <v>53</v>
      </c>
      <c r="B535" s="17" t="str">
        <f>VLOOKUP(tab_getrennt[[#This Row],[Bereichsziffer]],tab_Produktplan[],2,FALSE)</f>
        <v>Ver- und Entsorgung</v>
      </c>
      <c r="C535" s="17" t="str">
        <f>IF(LEN('Produktplan Stammdaten'!A485)&lt;3,"",MID('Produktplan Stammdaten'!A485,1,5))</f>
        <v>53.80</v>
      </c>
      <c r="D535" s="17" t="str">
        <f>IF(tab_getrennt[[#This Row],[Gruppenziffer]]="","",VLOOKUP(tab_getrennt[[#This Row],[Gruppenziffer]],tab_Produktplan[],2,FALSE))</f>
        <v>Abwasserbeseitigung</v>
      </c>
      <c r="E535" s="17" t="str">
        <f>IF(LEN('Produktplan Stammdaten'!A485)&lt;8,"",MID('Produktplan Stammdaten'!A485,1,8))</f>
        <v>53.80.05</v>
      </c>
      <c r="F535" s="17" t="str">
        <f>IF(tab_getrennt[[#This Row],[Produktziffer]]="","",VLOOKUP(tab_getrennt[[#This Row],[Produktziffer]],tab_Produktplan[],2,FALSE))</f>
        <v>Bau- und Unterhaltungsleistungen</v>
      </c>
      <c r="G535" s="17" t="str">
        <f>IF(LEN('Produktplan Stammdaten'!A485)&lt;9,"",MID('Produktplan Stammdaten'!A485,1,11))</f>
        <v/>
      </c>
      <c r="H535" s="17" t="str">
        <f>IF(tab_getrennt[[#This Row],[Unterproduktziffer]]="","",VLOOKUP(MID('Produktplan Stammdaten'!A485,1,11),tab_Produktplan[],2,FALSE))</f>
        <v/>
      </c>
      <c r="I535" s="25" t="str">
        <f>IF('Produktplan Stammdaten'!C485="","",'Produktplan Stammdaten'!C485)</f>
        <v>x</v>
      </c>
    </row>
    <row r="536" spans="1:9" x14ac:dyDescent="0.2">
      <c r="A536" s="17" t="str">
        <f>IF('Produktplan Stammdaten'!A486="","",MID('Produktplan Stammdaten'!A486,1,2))</f>
        <v>53</v>
      </c>
      <c r="B536" s="17" t="str">
        <f>VLOOKUP(tab_getrennt[[#This Row],[Bereichsziffer]],tab_Produktplan[],2,FALSE)</f>
        <v>Ver- und Entsorgung</v>
      </c>
      <c r="C536" s="17" t="str">
        <f>IF(LEN('Produktplan Stammdaten'!A486)&lt;3,"",MID('Produktplan Stammdaten'!A486,1,5))</f>
        <v>53.80</v>
      </c>
      <c r="D536" s="17" t="str">
        <f>IF(tab_getrennt[[#This Row],[Gruppenziffer]]="","",VLOOKUP(tab_getrennt[[#This Row],[Gruppenziffer]],tab_Produktplan[],2,FALSE))</f>
        <v>Abwasserbeseitigung</v>
      </c>
      <c r="E536" s="17" t="str">
        <f>IF(LEN('Produktplan Stammdaten'!A486)&lt;8,"",MID('Produktplan Stammdaten'!A486,1,8))</f>
        <v>53.80.06</v>
      </c>
      <c r="F536" s="17" t="str">
        <f>IF(tab_getrennt[[#This Row],[Produktziffer]]="","",VLOOKUP(tab_getrennt[[#This Row],[Produktziffer]],tab_Produktplan[],2,FALSE))</f>
        <v>Fachtechnische Leistungen</v>
      </c>
      <c r="G536" s="17" t="str">
        <f>IF(LEN('Produktplan Stammdaten'!A486)&lt;9,"",MID('Produktplan Stammdaten'!A486,1,11))</f>
        <v/>
      </c>
      <c r="H536" s="17" t="str">
        <f>IF(tab_getrennt[[#This Row],[Unterproduktziffer]]="","",VLOOKUP(MID('Produktplan Stammdaten'!A486,1,11),tab_Produktplan[],2,FALSE))</f>
        <v/>
      </c>
      <c r="I536" s="25" t="str">
        <f>IF('Produktplan Stammdaten'!C486="","",'Produktplan Stammdaten'!C486)</f>
        <v>x</v>
      </c>
    </row>
    <row r="537" spans="1:9" x14ac:dyDescent="0.2">
      <c r="A537" s="17" t="str">
        <f>IF('Produktplan Stammdaten'!A487="","",MID('Produktplan Stammdaten'!A487,1,2))</f>
        <v>53</v>
      </c>
      <c r="B537" s="17" t="str">
        <f>VLOOKUP(tab_getrennt[[#This Row],[Bereichsziffer]],tab_Produktplan[],2,FALSE)</f>
        <v>Ver- und Entsorgung</v>
      </c>
      <c r="C537" s="17" t="str">
        <f>IF(LEN('Produktplan Stammdaten'!A487)&lt;3,"",MID('Produktplan Stammdaten'!A487,1,5))</f>
        <v>53.80</v>
      </c>
      <c r="D537" s="17" t="str">
        <f>IF(tab_getrennt[[#This Row],[Gruppenziffer]]="","",VLOOKUP(tab_getrennt[[#This Row],[Gruppenziffer]],tab_Produktplan[],2,FALSE))</f>
        <v>Abwasserbeseitigung</v>
      </c>
      <c r="E537" s="17" t="str">
        <f>IF(LEN('Produktplan Stammdaten'!A487)&lt;8,"",MID('Produktplan Stammdaten'!A487,1,8))</f>
        <v>53.80.07</v>
      </c>
      <c r="F537" s="17" t="str">
        <f>IF(tab_getrennt[[#This Row],[Produktziffer]]="","",VLOOKUP(tab_getrennt[[#This Row],[Produktziffer]],tab_Produktplan[],2,FALSE))</f>
        <v>Sonstige Dienstleistungen</v>
      </c>
      <c r="G537" s="17" t="str">
        <f>IF(LEN('Produktplan Stammdaten'!A487)&lt;9,"",MID('Produktplan Stammdaten'!A487,1,11))</f>
        <v/>
      </c>
      <c r="H537" s="17" t="str">
        <f>IF(tab_getrennt[[#This Row],[Unterproduktziffer]]="","",VLOOKUP(MID('Produktplan Stammdaten'!A487,1,11),tab_Produktplan[],2,FALSE))</f>
        <v/>
      </c>
      <c r="I537" s="25" t="str">
        <f>IF('Produktplan Stammdaten'!C487="","",'Produktplan Stammdaten'!C487)</f>
        <v>x</v>
      </c>
    </row>
    <row r="538" spans="1:9" x14ac:dyDescent="0.2">
      <c r="A538" s="17" t="str">
        <f>IF('Produktplan Stammdaten'!A488="","",MID('Produktplan Stammdaten'!A488,1,2))</f>
        <v>54</v>
      </c>
      <c r="B538" s="17" t="str">
        <f>VLOOKUP(tab_getrennt[[#This Row],[Bereichsziffer]],tab_Produktplan[],2,FALSE)</f>
        <v>Verkehrsflächen und -anlagen, ÖPNV</v>
      </c>
      <c r="C538" s="17" t="str">
        <f>IF(LEN('Produktplan Stammdaten'!A488)&lt;3,"",MID('Produktplan Stammdaten'!A488,1,5))</f>
        <v/>
      </c>
      <c r="D538" s="17" t="str">
        <f>IF(tab_getrennt[[#This Row],[Gruppenziffer]]="","",VLOOKUP(tab_getrennt[[#This Row],[Gruppenziffer]],tab_Produktplan[],2,FALSE))</f>
        <v/>
      </c>
      <c r="E538" s="17" t="str">
        <f>IF(LEN('Produktplan Stammdaten'!A488)&lt;8,"",MID('Produktplan Stammdaten'!A488,1,8))</f>
        <v/>
      </c>
      <c r="F538" s="17" t="str">
        <f>IF(tab_getrennt[[#This Row],[Produktziffer]]="","",VLOOKUP(tab_getrennt[[#This Row],[Produktziffer]],tab_Produktplan[],2,FALSE))</f>
        <v/>
      </c>
      <c r="G538" s="17" t="str">
        <f>IF(LEN('Produktplan Stammdaten'!A488)&lt;9,"",MID('Produktplan Stammdaten'!A488,1,11))</f>
        <v/>
      </c>
      <c r="H538" s="17" t="str">
        <f>IF(tab_getrennt[[#This Row],[Unterproduktziffer]]="","",VLOOKUP(MID('Produktplan Stammdaten'!A488,1,11),tab_Produktplan[],2,FALSE))</f>
        <v/>
      </c>
      <c r="I538" s="25" t="str">
        <f>IF('Produktplan Stammdaten'!C488="","",'Produktplan Stammdaten'!C488)</f>
        <v>x</v>
      </c>
    </row>
    <row r="539" spans="1:9" x14ac:dyDescent="0.2">
      <c r="A539" s="17" t="str">
        <f>IF('Produktplan Stammdaten'!A489="","",MID('Produktplan Stammdaten'!A489,1,2))</f>
        <v>54</v>
      </c>
      <c r="B539" s="17" t="str">
        <f>VLOOKUP(tab_getrennt[[#This Row],[Bereichsziffer]],tab_Produktplan[],2,FALSE)</f>
        <v>Verkehrsflächen und -anlagen, ÖPNV</v>
      </c>
      <c r="C539" s="17" t="str">
        <f>IF(LEN('Produktplan Stammdaten'!A489)&lt;3,"",MID('Produktplan Stammdaten'!A489,1,5))</f>
        <v>54.10</v>
      </c>
      <c r="D539" s="17" t="str">
        <f>IF(tab_getrennt[[#This Row],[Gruppenziffer]]="","",VLOOKUP(tab_getrennt[[#This Row],[Gruppenziffer]],tab_Produktplan[],2,FALSE))</f>
        <v>Gemeindestraßen</v>
      </c>
      <c r="E539" s="17" t="str">
        <f>IF(LEN('Produktplan Stammdaten'!A489)&lt;8,"",MID('Produktplan Stammdaten'!A489,1,8))</f>
        <v/>
      </c>
      <c r="F539" s="17" t="str">
        <f>IF(tab_getrennt[[#This Row],[Produktziffer]]="","",VLOOKUP(tab_getrennt[[#This Row],[Produktziffer]],tab_Produktplan[],2,FALSE))</f>
        <v/>
      </c>
      <c r="G539" s="17" t="str">
        <f>IF(LEN('Produktplan Stammdaten'!A489)&lt;9,"",MID('Produktplan Stammdaten'!A489,1,11))</f>
        <v/>
      </c>
      <c r="H539" s="17" t="str">
        <f>IF(tab_getrennt[[#This Row],[Unterproduktziffer]]="","",VLOOKUP(MID('Produktplan Stammdaten'!A489,1,11),tab_Produktplan[],2,FALSE))</f>
        <v/>
      </c>
      <c r="I539" s="25" t="str">
        <f>IF('Produktplan Stammdaten'!C489="","",'Produktplan Stammdaten'!C489)</f>
        <v>x</v>
      </c>
    </row>
    <row r="540" spans="1:9" x14ac:dyDescent="0.2">
      <c r="A540" s="17" t="str">
        <f>IF('Produktplan Stammdaten'!A490="","",MID('Produktplan Stammdaten'!A490,1,2))</f>
        <v>54</v>
      </c>
      <c r="B540" s="17" t="str">
        <f>VLOOKUP(tab_getrennt[[#This Row],[Bereichsziffer]],tab_Produktplan[],2,FALSE)</f>
        <v>Verkehrsflächen und -anlagen, ÖPNV</v>
      </c>
      <c r="C540" s="17" t="str">
        <f>IF(LEN('Produktplan Stammdaten'!A490)&lt;3,"",MID('Produktplan Stammdaten'!A490,1,5))</f>
        <v>54.10</v>
      </c>
      <c r="D540" s="17" t="str">
        <f>IF(tab_getrennt[[#This Row],[Gruppenziffer]]="","",VLOOKUP(tab_getrennt[[#This Row],[Gruppenziffer]],tab_Produktplan[],2,FALSE))</f>
        <v>Gemeindestraßen</v>
      </c>
      <c r="E540" s="17" t="str">
        <f>IF(LEN('Produktplan Stammdaten'!A490)&lt;8,"",MID('Produktplan Stammdaten'!A490,1,8))</f>
        <v>54.10.01</v>
      </c>
      <c r="F540" s="17" t="str">
        <f>IF(tab_getrennt[[#This Row],[Produktziffer]]="","",VLOOKUP(tab_getrennt[[#This Row],[Produktziffer]],tab_Produktplan[],2,FALSE))</f>
        <v>Straßen, Wege und Plätze</v>
      </c>
      <c r="G540" s="17" t="str">
        <f>IF(LEN('Produktplan Stammdaten'!A490)&lt;9,"",MID('Produktplan Stammdaten'!A490,1,11))</f>
        <v/>
      </c>
      <c r="H540" s="17" t="str">
        <f>IF(tab_getrennt[[#This Row],[Unterproduktziffer]]="","",VLOOKUP(MID('Produktplan Stammdaten'!A490,1,11),tab_Produktplan[],2,FALSE))</f>
        <v/>
      </c>
      <c r="I540" s="25" t="str">
        <f>IF('Produktplan Stammdaten'!C490="","",'Produktplan Stammdaten'!C490)</f>
        <v>x</v>
      </c>
    </row>
    <row r="541" spans="1:9" x14ac:dyDescent="0.2">
      <c r="A541" s="17" t="str">
        <f>IF('Produktplan Stammdaten'!A491="","",MID('Produktplan Stammdaten'!A491,1,2))</f>
        <v>54</v>
      </c>
      <c r="B541" s="17" t="str">
        <f>VLOOKUP(tab_getrennt[[#This Row],[Bereichsziffer]],tab_Produktplan[],2,FALSE)</f>
        <v>Verkehrsflächen und -anlagen, ÖPNV</v>
      </c>
      <c r="C541" s="17" t="str">
        <f>IF(LEN('Produktplan Stammdaten'!A491)&lt;3,"",MID('Produktplan Stammdaten'!A491,1,5))</f>
        <v>54.10</v>
      </c>
      <c r="D541" s="17" t="str">
        <f>IF(tab_getrennt[[#This Row],[Gruppenziffer]]="","",VLOOKUP(tab_getrennt[[#This Row],[Gruppenziffer]],tab_Produktplan[],2,FALSE))</f>
        <v>Gemeindestraßen</v>
      </c>
      <c r="E541" s="17" t="str">
        <f>IF(LEN('Produktplan Stammdaten'!A491)&lt;8,"",MID('Produktplan Stammdaten'!A491,1,8))</f>
        <v>54.10.02</v>
      </c>
      <c r="F541" s="17" t="str">
        <f>IF(tab_getrennt[[#This Row],[Produktziffer]]="","",VLOOKUP(tab_getrennt[[#This Row],[Produktziffer]],tab_Produktplan[],2,FALSE))</f>
        <v>Verkehrsausstattung</v>
      </c>
      <c r="G541" s="17" t="str">
        <f>IF(LEN('Produktplan Stammdaten'!A491)&lt;9,"",MID('Produktplan Stammdaten'!A491,1,11))</f>
        <v/>
      </c>
      <c r="H541" s="17" t="str">
        <f>IF(tab_getrennt[[#This Row],[Unterproduktziffer]]="","",VLOOKUP(MID('Produktplan Stammdaten'!A491,1,11),tab_Produktplan[],2,FALSE))</f>
        <v/>
      </c>
      <c r="I541" s="25" t="str">
        <f>IF('Produktplan Stammdaten'!C491="","",'Produktplan Stammdaten'!C491)</f>
        <v>x</v>
      </c>
    </row>
    <row r="542" spans="1:9" x14ac:dyDescent="0.2">
      <c r="A542" s="17" t="str">
        <f>IF('Produktplan Stammdaten'!A492="","",MID('Produktplan Stammdaten'!A492,1,2))</f>
        <v>54</v>
      </c>
      <c r="B542" s="17" t="str">
        <f>VLOOKUP(tab_getrennt[[#This Row],[Bereichsziffer]],tab_Produktplan[],2,FALSE)</f>
        <v>Verkehrsflächen und -anlagen, ÖPNV</v>
      </c>
      <c r="C542" s="17" t="str">
        <f>IF(LEN('Produktplan Stammdaten'!A492)&lt;3,"",MID('Produktplan Stammdaten'!A492,1,5))</f>
        <v>54.10</v>
      </c>
      <c r="D542" s="17" t="str">
        <f>IF(tab_getrennt[[#This Row],[Gruppenziffer]]="","",VLOOKUP(tab_getrennt[[#This Row],[Gruppenziffer]],tab_Produktplan[],2,FALSE))</f>
        <v>Gemeindestraßen</v>
      </c>
      <c r="E542" s="17" t="str">
        <f>IF(LEN('Produktplan Stammdaten'!A492)&lt;8,"",MID('Produktplan Stammdaten'!A492,1,8))</f>
        <v>54.10.03</v>
      </c>
      <c r="F542" s="17" t="str">
        <f>IF(tab_getrennt[[#This Row],[Produktziffer]]="","",VLOOKUP(tab_getrennt[[#This Row],[Produktziffer]],tab_Produktplan[],2,FALSE))</f>
        <v>Grün an Straßen</v>
      </c>
      <c r="G542" s="17" t="str">
        <f>IF(LEN('Produktplan Stammdaten'!A492)&lt;9,"",MID('Produktplan Stammdaten'!A492,1,11))</f>
        <v/>
      </c>
      <c r="H542" s="17" t="str">
        <f>IF(tab_getrennt[[#This Row],[Unterproduktziffer]]="","",VLOOKUP(MID('Produktplan Stammdaten'!A492,1,11),tab_Produktplan[],2,FALSE))</f>
        <v/>
      </c>
      <c r="I542" s="25" t="str">
        <f>IF('Produktplan Stammdaten'!C492="","",'Produktplan Stammdaten'!C492)</f>
        <v>x</v>
      </c>
    </row>
    <row r="543" spans="1:9" ht="25.5" x14ac:dyDescent="0.2">
      <c r="A543" s="17" t="str">
        <f>IF('Produktplan Stammdaten'!A493="","",MID('Produktplan Stammdaten'!A493,1,2))</f>
        <v>54</v>
      </c>
      <c r="B543" s="17" t="str">
        <f>VLOOKUP(tab_getrennt[[#This Row],[Bereichsziffer]],tab_Produktplan[],2,FALSE)</f>
        <v>Verkehrsflächen und -anlagen, ÖPNV</v>
      </c>
      <c r="C543" s="17" t="str">
        <f>IF(LEN('Produktplan Stammdaten'!A493)&lt;3,"",MID('Produktplan Stammdaten'!A493,1,5))</f>
        <v>54.10</v>
      </c>
      <c r="D543" s="17" t="str">
        <f>IF(tab_getrennt[[#This Row],[Gruppenziffer]]="","",VLOOKUP(tab_getrennt[[#This Row],[Gruppenziffer]],tab_Produktplan[],2,FALSE))</f>
        <v>Gemeindestraßen</v>
      </c>
      <c r="E543" s="17" t="str">
        <f>IF(LEN('Produktplan Stammdaten'!A493)&lt;8,"",MID('Produktplan Stammdaten'!A493,1,8))</f>
        <v>54.10.04</v>
      </c>
      <c r="F543" s="17" t="str">
        <f>IF(tab_getrennt[[#This Row],[Produktziffer]]="","",VLOOKUP(tab_getrennt[[#This Row],[Produktziffer]],tab_Produktplan[],2,FALSE))</f>
        <v>Ingenieurbauwerke einschl. deren bauwerkspezifischer Ausstattung</v>
      </c>
      <c r="G543" s="17" t="str">
        <f>IF(LEN('Produktplan Stammdaten'!A493)&lt;9,"",MID('Produktplan Stammdaten'!A493,1,11))</f>
        <v/>
      </c>
      <c r="H543" s="17" t="str">
        <f>IF(tab_getrennt[[#This Row],[Unterproduktziffer]]="","",VLOOKUP(MID('Produktplan Stammdaten'!A493,1,11),tab_Produktplan[],2,FALSE))</f>
        <v/>
      </c>
      <c r="I543" s="25" t="str">
        <f>IF('Produktplan Stammdaten'!C493="","",'Produktplan Stammdaten'!C493)</f>
        <v>x</v>
      </c>
    </row>
    <row r="544" spans="1:9" ht="25.5" x14ac:dyDescent="0.2">
      <c r="A544" s="17" t="str">
        <f>IF('Produktplan Stammdaten'!A494="","",MID('Produktplan Stammdaten'!A494,1,2))</f>
        <v>54</v>
      </c>
      <c r="B544" s="17" t="str">
        <f>VLOOKUP(tab_getrennt[[#This Row],[Bereichsziffer]],tab_Produktplan[],2,FALSE)</f>
        <v>Verkehrsflächen und -anlagen, ÖPNV</v>
      </c>
      <c r="C544" s="17" t="str">
        <f>IF(LEN('Produktplan Stammdaten'!A494)&lt;3,"",MID('Produktplan Stammdaten'!A494,1,5))</f>
        <v>54.10</v>
      </c>
      <c r="D544" s="17" t="str">
        <f>IF(tab_getrennt[[#This Row],[Gruppenziffer]]="","",VLOOKUP(tab_getrennt[[#This Row],[Gruppenziffer]],tab_Produktplan[],2,FALSE))</f>
        <v>Gemeindestraßen</v>
      </c>
      <c r="E544" s="17" t="str">
        <f>IF(LEN('Produktplan Stammdaten'!A494)&lt;8,"",MID('Produktplan Stammdaten'!A494,1,8))</f>
        <v>54.10.05</v>
      </c>
      <c r="F544" s="17" t="str">
        <f>IF(tab_getrennt[[#This Row],[Produktziffer]]="","",VLOOKUP(tab_getrennt[[#This Row],[Produktziffer]],tab_Produktplan[],2,FALSE))</f>
        <v>Sonstige Leistungen des Straßenbaulastträgers</v>
      </c>
      <c r="G544" s="17" t="str">
        <f>IF(LEN('Produktplan Stammdaten'!A494)&lt;9,"",MID('Produktplan Stammdaten'!A494,1,11))</f>
        <v/>
      </c>
      <c r="H544" s="17" t="str">
        <f>IF(tab_getrennt[[#This Row],[Unterproduktziffer]]="","",VLOOKUP(MID('Produktplan Stammdaten'!A494,1,11),tab_Produktplan[],2,FALSE))</f>
        <v/>
      </c>
      <c r="I544" s="25" t="str">
        <f>IF('Produktplan Stammdaten'!C494="","",'Produktplan Stammdaten'!C494)</f>
        <v>x</v>
      </c>
    </row>
    <row r="545" spans="1:9" x14ac:dyDescent="0.2">
      <c r="A545" s="17" t="str">
        <f>IF('Produktplan Stammdaten'!A495="","",MID('Produktplan Stammdaten'!A495,1,2))</f>
        <v>54</v>
      </c>
      <c r="B545" s="17" t="str">
        <f>VLOOKUP(tab_getrennt[[#This Row],[Bereichsziffer]],tab_Produktplan[],2,FALSE)</f>
        <v>Verkehrsflächen und -anlagen, ÖPNV</v>
      </c>
      <c r="C545" s="17" t="str">
        <f>IF(LEN('Produktplan Stammdaten'!A495)&lt;3,"",MID('Produktplan Stammdaten'!A495,1,5))</f>
        <v>54.10</v>
      </c>
      <c r="D545" s="17" t="str">
        <f>IF(tab_getrennt[[#This Row],[Gruppenziffer]]="","",VLOOKUP(tab_getrennt[[#This Row],[Gruppenziffer]],tab_Produktplan[],2,FALSE))</f>
        <v>Gemeindestraßen</v>
      </c>
      <c r="E545" s="17" t="str">
        <f>IF(LEN('Produktplan Stammdaten'!A495)&lt;8,"",MID('Produktplan Stammdaten'!A495,1,8))</f>
        <v>54.10.06</v>
      </c>
      <c r="F545" s="17" t="str">
        <f>IF(tab_getrennt[[#This Row],[Produktziffer]]="","",VLOOKUP(tab_getrennt[[#This Row],[Produktziffer]],tab_Produktplan[],2,FALSE))</f>
        <v>Leistungen für Dritte</v>
      </c>
      <c r="G545" s="17" t="str">
        <f>IF(LEN('Produktplan Stammdaten'!A495)&lt;9,"",MID('Produktplan Stammdaten'!A495,1,11))</f>
        <v/>
      </c>
      <c r="H545" s="17" t="str">
        <f>IF(tab_getrennt[[#This Row],[Unterproduktziffer]]="","",VLOOKUP(MID('Produktplan Stammdaten'!A495,1,11),tab_Produktplan[],2,FALSE))</f>
        <v/>
      </c>
      <c r="I545" s="25" t="str">
        <f>IF('Produktplan Stammdaten'!C495="","",'Produktplan Stammdaten'!C495)</f>
        <v>x</v>
      </c>
    </row>
    <row r="546" spans="1:9" x14ac:dyDescent="0.2">
      <c r="A546" s="17" t="str">
        <f>IF('Produktplan Stammdaten'!A496="","",MID('Produktplan Stammdaten'!A496,1,2))</f>
        <v>54</v>
      </c>
      <c r="B546" s="17" t="str">
        <f>VLOOKUP(tab_getrennt[[#This Row],[Bereichsziffer]],tab_Produktplan[],2,FALSE)</f>
        <v>Verkehrsflächen und -anlagen, ÖPNV</v>
      </c>
      <c r="C546" s="17" t="str">
        <f>IF(LEN('Produktplan Stammdaten'!A496)&lt;3,"",MID('Produktplan Stammdaten'!A496,1,5))</f>
        <v>54.20</v>
      </c>
      <c r="D546" s="17" t="str">
        <f>IF(tab_getrennt[[#This Row],[Gruppenziffer]]="","",VLOOKUP(tab_getrennt[[#This Row],[Gruppenziffer]],tab_Produktplan[],2,FALSE))</f>
        <v>Kreisstraßen</v>
      </c>
      <c r="E546" s="17" t="str">
        <f>IF(LEN('Produktplan Stammdaten'!A496)&lt;8,"",MID('Produktplan Stammdaten'!A496,1,8))</f>
        <v/>
      </c>
      <c r="F546" s="17" t="str">
        <f>IF(tab_getrennt[[#This Row],[Produktziffer]]="","",VLOOKUP(tab_getrennt[[#This Row],[Produktziffer]],tab_Produktplan[],2,FALSE))</f>
        <v/>
      </c>
      <c r="G546" s="17" t="str">
        <f>IF(LEN('Produktplan Stammdaten'!A496)&lt;9,"",MID('Produktplan Stammdaten'!A496,1,11))</f>
        <v/>
      </c>
      <c r="H546" s="17" t="str">
        <f>IF(tab_getrennt[[#This Row],[Unterproduktziffer]]="","",VLOOKUP(MID('Produktplan Stammdaten'!A496,1,11),tab_Produktplan[],2,FALSE))</f>
        <v/>
      </c>
      <c r="I546" s="25" t="str">
        <f>IF('Produktplan Stammdaten'!C496="","",'Produktplan Stammdaten'!C496)</f>
        <v>x</v>
      </c>
    </row>
    <row r="547" spans="1:9" x14ac:dyDescent="0.2">
      <c r="A547" s="17" t="str">
        <f>IF('Produktplan Stammdaten'!A497="","",MID('Produktplan Stammdaten'!A497,1,2))</f>
        <v>54</v>
      </c>
      <c r="B547" s="17" t="str">
        <f>VLOOKUP(tab_getrennt[[#This Row],[Bereichsziffer]],tab_Produktplan[],2,FALSE)</f>
        <v>Verkehrsflächen und -anlagen, ÖPNV</v>
      </c>
      <c r="C547" s="17" t="str">
        <f>IF(LEN('Produktplan Stammdaten'!A497)&lt;3,"",MID('Produktplan Stammdaten'!A497,1,5))</f>
        <v>54.30</v>
      </c>
      <c r="D547" s="17" t="str">
        <f>IF(tab_getrennt[[#This Row],[Gruppenziffer]]="","",VLOOKUP(tab_getrennt[[#This Row],[Gruppenziffer]],tab_Produktplan[],2,FALSE))</f>
        <v>Landesstraßen</v>
      </c>
      <c r="E547" s="17" t="str">
        <f>IF(LEN('Produktplan Stammdaten'!A497)&lt;8,"",MID('Produktplan Stammdaten'!A497,1,8))</f>
        <v/>
      </c>
      <c r="F547" s="17" t="str">
        <f>IF(tab_getrennt[[#This Row],[Produktziffer]]="","",VLOOKUP(tab_getrennt[[#This Row],[Produktziffer]],tab_Produktplan[],2,FALSE))</f>
        <v/>
      </c>
      <c r="G547" s="17" t="str">
        <f>IF(LEN('Produktplan Stammdaten'!A497)&lt;9,"",MID('Produktplan Stammdaten'!A497,1,11))</f>
        <v/>
      </c>
      <c r="H547" s="17" t="str">
        <f>IF(tab_getrennt[[#This Row],[Unterproduktziffer]]="","",VLOOKUP(MID('Produktplan Stammdaten'!A497,1,11),tab_Produktplan[],2,FALSE))</f>
        <v/>
      </c>
      <c r="I547" s="25" t="str">
        <f>IF('Produktplan Stammdaten'!C497="","",'Produktplan Stammdaten'!C497)</f>
        <v>x</v>
      </c>
    </row>
    <row r="548" spans="1:9" x14ac:dyDescent="0.2">
      <c r="A548" s="17" t="str">
        <f>IF('Produktplan Stammdaten'!A498="","",MID('Produktplan Stammdaten'!A498,1,2))</f>
        <v>54</v>
      </c>
      <c r="B548" s="17" t="str">
        <f>VLOOKUP(tab_getrennt[[#This Row],[Bereichsziffer]],tab_Produktplan[],2,FALSE)</f>
        <v>Verkehrsflächen und -anlagen, ÖPNV</v>
      </c>
      <c r="C548" s="17" t="str">
        <f>IF(LEN('Produktplan Stammdaten'!A498)&lt;3,"",MID('Produktplan Stammdaten'!A498,1,5))</f>
        <v>54.40</v>
      </c>
      <c r="D548" s="17" t="str">
        <f>IF(tab_getrennt[[#This Row],[Gruppenziffer]]="","",VLOOKUP(tab_getrennt[[#This Row],[Gruppenziffer]],tab_Produktplan[],2,FALSE))</f>
        <v>Bundesstraßen</v>
      </c>
      <c r="E548" s="17" t="str">
        <f>IF(LEN('Produktplan Stammdaten'!A498)&lt;8,"",MID('Produktplan Stammdaten'!A498,1,8))</f>
        <v/>
      </c>
      <c r="F548" s="17" t="str">
        <f>IF(tab_getrennt[[#This Row],[Produktziffer]]="","",VLOOKUP(tab_getrennt[[#This Row],[Produktziffer]],tab_Produktplan[],2,FALSE))</f>
        <v/>
      </c>
      <c r="G548" s="17" t="str">
        <f>IF(LEN('Produktplan Stammdaten'!A498)&lt;9,"",MID('Produktplan Stammdaten'!A498,1,11))</f>
        <v/>
      </c>
      <c r="H548" s="17" t="str">
        <f>IF(tab_getrennt[[#This Row],[Unterproduktziffer]]="","",VLOOKUP(MID('Produktplan Stammdaten'!A498,1,11),tab_Produktplan[],2,FALSE))</f>
        <v/>
      </c>
      <c r="I548" s="25" t="str">
        <f>IF('Produktplan Stammdaten'!C498="","",'Produktplan Stammdaten'!C498)</f>
        <v>x</v>
      </c>
    </row>
    <row r="549" spans="1:9" x14ac:dyDescent="0.2">
      <c r="A549" s="17" t="str">
        <f>IF('Produktplan Stammdaten'!A499="","",MID('Produktplan Stammdaten'!A499,1,2))</f>
        <v>54</v>
      </c>
      <c r="B549" s="17" t="str">
        <f>VLOOKUP(tab_getrennt[[#This Row],[Bereichsziffer]],tab_Produktplan[],2,FALSE)</f>
        <v>Verkehrsflächen und -anlagen, ÖPNV</v>
      </c>
      <c r="C549" s="17" t="str">
        <f>IF(LEN('Produktplan Stammdaten'!A499)&lt;3,"",MID('Produktplan Stammdaten'!A499,1,5))</f>
        <v>54.50</v>
      </c>
      <c r="D549" s="17" t="str">
        <f>IF(tab_getrennt[[#This Row],[Gruppenziffer]]="","",VLOOKUP(tab_getrennt[[#This Row],[Gruppenziffer]],tab_Produktplan[],2,FALSE))</f>
        <v>Straßenreinigung und Winterdienst</v>
      </c>
      <c r="E549" s="17" t="str">
        <f>IF(LEN('Produktplan Stammdaten'!A499)&lt;8,"",MID('Produktplan Stammdaten'!A499,1,8))</f>
        <v/>
      </c>
      <c r="F549" s="17" t="str">
        <f>IF(tab_getrennt[[#This Row],[Produktziffer]]="","",VLOOKUP(tab_getrennt[[#This Row],[Produktziffer]],tab_Produktplan[],2,FALSE))</f>
        <v/>
      </c>
      <c r="G549" s="17" t="str">
        <f>IF(LEN('Produktplan Stammdaten'!A499)&lt;9,"",MID('Produktplan Stammdaten'!A499,1,11))</f>
        <v/>
      </c>
      <c r="H549" s="17" t="str">
        <f>IF(tab_getrennt[[#This Row],[Unterproduktziffer]]="","",VLOOKUP(MID('Produktplan Stammdaten'!A499,1,11),tab_Produktplan[],2,FALSE))</f>
        <v/>
      </c>
      <c r="I549" s="25" t="str">
        <f>IF('Produktplan Stammdaten'!C499="","",'Produktplan Stammdaten'!C499)</f>
        <v>x</v>
      </c>
    </row>
    <row r="550" spans="1:9" x14ac:dyDescent="0.2">
      <c r="A550" s="17" t="str">
        <f>IF('Produktplan Stammdaten'!A500="","",MID('Produktplan Stammdaten'!A500,1,2))</f>
        <v>54</v>
      </c>
      <c r="B550" s="17" t="str">
        <f>VLOOKUP(tab_getrennt[[#This Row],[Bereichsziffer]],tab_Produktplan[],2,FALSE)</f>
        <v>Verkehrsflächen und -anlagen, ÖPNV</v>
      </c>
      <c r="C550" s="17" t="str">
        <f>IF(LEN('Produktplan Stammdaten'!A500)&lt;3,"",MID('Produktplan Stammdaten'!A500,1,5))</f>
        <v>54.50</v>
      </c>
      <c r="D550" s="17" t="str">
        <f>IF(tab_getrennt[[#This Row],[Gruppenziffer]]="","",VLOOKUP(tab_getrennt[[#This Row],[Gruppenziffer]],tab_Produktplan[],2,FALSE))</f>
        <v>Straßenreinigung und Winterdienst</v>
      </c>
      <c r="E550" s="17" t="str">
        <f>IF(LEN('Produktplan Stammdaten'!A500)&lt;8,"",MID('Produktplan Stammdaten'!A500,1,8))</f>
        <v>54.50.01</v>
      </c>
      <c r="F550" s="17" t="str">
        <f>IF(tab_getrennt[[#This Row],[Produktziffer]]="","",VLOOKUP(tab_getrennt[[#This Row],[Produktziffer]],tab_Produktplan[],2,FALSE))</f>
        <v>Straßenreinigung</v>
      </c>
      <c r="G550" s="17" t="str">
        <f>IF(LEN('Produktplan Stammdaten'!A500)&lt;9,"",MID('Produktplan Stammdaten'!A500,1,11))</f>
        <v/>
      </c>
      <c r="H550" s="17" t="str">
        <f>IF(tab_getrennt[[#This Row],[Unterproduktziffer]]="","",VLOOKUP(MID('Produktplan Stammdaten'!A500,1,11),tab_Produktplan[],2,FALSE))</f>
        <v/>
      </c>
      <c r="I550" s="25" t="str">
        <f>IF('Produktplan Stammdaten'!C500="","",'Produktplan Stammdaten'!C500)</f>
        <v>x</v>
      </c>
    </row>
    <row r="551" spans="1:9" x14ac:dyDescent="0.2">
      <c r="A551" s="17" t="str">
        <f>IF('Produktplan Stammdaten'!A501="","",MID('Produktplan Stammdaten'!A501,1,2))</f>
        <v>54</v>
      </c>
      <c r="B551" s="17" t="str">
        <f>VLOOKUP(tab_getrennt[[#This Row],[Bereichsziffer]],tab_Produktplan[],2,FALSE)</f>
        <v>Verkehrsflächen und -anlagen, ÖPNV</v>
      </c>
      <c r="C551" s="17" t="str">
        <f>IF(LEN('Produktplan Stammdaten'!A501)&lt;3,"",MID('Produktplan Stammdaten'!A501,1,5))</f>
        <v>54.50</v>
      </c>
      <c r="D551" s="17" t="str">
        <f>IF(tab_getrennt[[#This Row],[Gruppenziffer]]="","",VLOOKUP(tab_getrennt[[#This Row],[Gruppenziffer]],tab_Produktplan[],2,FALSE))</f>
        <v>Straßenreinigung und Winterdienst</v>
      </c>
      <c r="E551" s="17" t="str">
        <f>IF(LEN('Produktplan Stammdaten'!A501)&lt;8,"",MID('Produktplan Stammdaten'!A501,1,8))</f>
        <v>54.50.02</v>
      </c>
      <c r="F551" s="17" t="str">
        <f>IF(tab_getrennt[[#This Row],[Produktziffer]]="","",VLOOKUP(tab_getrennt[[#This Row],[Produktziffer]],tab_Produktplan[],2,FALSE))</f>
        <v>Winterdienst</v>
      </c>
      <c r="G551" s="17" t="str">
        <f>IF(LEN('Produktplan Stammdaten'!A501)&lt;9,"",MID('Produktplan Stammdaten'!A501,1,11))</f>
        <v/>
      </c>
      <c r="H551" s="17" t="str">
        <f>IF(tab_getrennt[[#This Row],[Unterproduktziffer]]="","",VLOOKUP(MID('Produktplan Stammdaten'!A501,1,11),tab_Produktplan[],2,FALSE))</f>
        <v/>
      </c>
      <c r="I551" s="25" t="str">
        <f>IF('Produktplan Stammdaten'!C501="","",'Produktplan Stammdaten'!C501)</f>
        <v>x</v>
      </c>
    </row>
    <row r="552" spans="1:9" x14ac:dyDescent="0.2">
      <c r="A552" s="17" t="str">
        <f>IF('Produktplan Stammdaten'!A502="","",MID('Produktplan Stammdaten'!A502,1,2))</f>
        <v>54</v>
      </c>
      <c r="B552" s="17" t="str">
        <f>VLOOKUP(tab_getrennt[[#This Row],[Bereichsziffer]],tab_Produktplan[],2,FALSE)</f>
        <v>Verkehrsflächen und -anlagen, ÖPNV</v>
      </c>
      <c r="C552" s="17" t="str">
        <f>IF(LEN('Produktplan Stammdaten'!A502)&lt;3,"",MID('Produktplan Stammdaten'!A502,1,5))</f>
        <v>54.60</v>
      </c>
      <c r="D552" s="17" t="str">
        <f>IF(tab_getrennt[[#This Row],[Gruppenziffer]]="","",VLOOKUP(tab_getrennt[[#This Row],[Gruppenziffer]],tab_Produktplan[],2,FALSE))</f>
        <v>Parkierungseinrichtungen</v>
      </c>
      <c r="E552" s="17" t="str">
        <f>IF(LEN('Produktplan Stammdaten'!A502)&lt;8,"",MID('Produktplan Stammdaten'!A502,1,8))</f>
        <v/>
      </c>
      <c r="F552" s="17" t="str">
        <f>IF(tab_getrennt[[#This Row],[Produktziffer]]="","",VLOOKUP(tab_getrennt[[#This Row],[Produktziffer]],tab_Produktplan[],2,FALSE))</f>
        <v/>
      </c>
      <c r="G552" s="17" t="str">
        <f>IF(LEN('Produktplan Stammdaten'!A502)&lt;9,"",MID('Produktplan Stammdaten'!A502,1,11))</f>
        <v/>
      </c>
      <c r="H552" s="17" t="str">
        <f>IF(tab_getrennt[[#This Row],[Unterproduktziffer]]="","",VLOOKUP(MID('Produktplan Stammdaten'!A502,1,11),tab_Produktplan[],2,FALSE))</f>
        <v/>
      </c>
      <c r="I552" s="25" t="str">
        <f>IF('Produktplan Stammdaten'!C502="","",'Produktplan Stammdaten'!C502)</f>
        <v>x</v>
      </c>
    </row>
    <row r="553" spans="1:9" x14ac:dyDescent="0.2">
      <c r="A553" s="17" t="str">
        <f>IF('Produktplan Stammdaten'!A503="","",MID('Produktplan Stammdaten'!A503,1,2))</f>
        <v>54</v>
      </c>
      <c r="B553" s="17" t="str">
        <f>VLOOKUP(tab_getrennt[[#This Row],[Bereichsziffer]],tab_Produktplan[],2,FALSE)</f>
        <v>Verkehrsflächen und -anlagen, ÖPNV</v>
      </c>
      <c r="C553" s="17" t="str">
        <f>IF(LEN('Produktplan Stammdaten'!A503)&lt;3,"",MID('Produktplan Stammdaten'!A503,1,5))</f>
        <v>54.70</v>
      </c>
      <c r="D553" s="17" t="str">
        <f>IF(tab_getrennt[[#This Row],[Gruppenziffer]]="","",VLOOKUP(tab_getrennt[[#This Row],[Gruppenziffer]],tab_Produktplan[],2,FALSE))</f>
        <v>Verkehrsbetriebe / ÖPNV</v>
      </c>
      <c r="E553" s="17" t="str">
        <f>IF(LEN('Produktplan Stammdaten'!A503)&lt;8,"",MID('Produktplan Stammdaten'!A503,1,8))</f>
        <v/>
      </c>
      <c r="F553" s="17" t="str">
        <f>IF(tab_getrennt[[#This Row],[Produktziffer]]="","",VLOOKUP(tab_getrennt[[#This Row],[Produktziffer]],tab_Produktplan[],2,FALSE))</f>
        <v/>
      </c>
      <c r="G553" s="17" t="str">
        <f>IF(LEN('Produktplan Stammdaten'!A503)&lt;9,"",MID('Produktplan Stammdaten'!A503,1,11))</f>
        <v/>
      </c>
      <c r="H553" s="17" t="str">
        <f>IF(tab_getrennt[[#This Row],[Unterproduktziffer]]="","",VLOOKUP(MID('Produktplan Stammdaten'!A503,1,11),tab_Produktplan[],2,FALSE))</f>
        <v/>
      </c>
      <c r="I553" s="25" t="str">
        <f>IF('Produktplan Stammdaten'!C503="","",'Produktplan Stammdaten'!C503)</f>
        <v>x</v>
      </c>
    </row>
    <row r="554" spans="1:9" x14ac:dyDescent="0.2">
      <c r="A554" s="17" t="str">
        <f>IF('Produktplan Stammdaten'!A504="","",MID('Produktplan Stammdaten'!A504,1,2))</f>
        <v>54</v>
      </c>
      <c r="B554" s="17" t="str">
        <f>VLOOKUP(tab_getrennt[[#This Row],[Bereichsziffer]],tab_Produktplan[],2,FALSE)</f>
        <v>Verkehrsflächen und -anlagen, ÖPNV</v>
      </c>
      <c r="C554" s="17" t="str">
        <f>IF(LEN('Produktplan Stammdaten'!A504)&lt;3,"",MID('Produktplan Stammdaten'!A504,1,5))</f>
        <v>54.80</v>
      </c>
      <c r="D554" s="17" t="str">
        <f>IF(tab_getrennt[[#This Row],[Gruppenziffer]]="","",VLOOKUP(tab_getrennt[[#This Row],[Gruppenziffer]],tab_Produktplan[],2,FALSE))</f>
        <v>Sonstiger Personen- und Güterverkehr</v>
      </c>
      <c r="E554" s="17" t="str">
        <f>IF(LEN('Produktplan Stammdaten'!A504)&lt;8,"",MID('Produktplan Stammdaten'!A504,1,8))</f>
        <v/>
      </c>
      <c r="F554" s="17" t="str">
        <f>IF(tab_getrennt[[#This Row],[Produktziffer]]="","",VLOOKUP(tab_getrennt[[#This Row],[Produktziffer]],tab_Produktplan[],2,FALSE))</f>
        <v/>
      </c>
      <c r="G554" s="17" t="str">
        <f>IF(LEN('Produktplan Stammdaten'!A504)&lt;9,"",MID('Produktplan Stammdaten'!A504,1,11))</f>
        <v/>
      </c>
      <c r="H554" s="17" t="str">
        <f>IF(tab_getrennt[[#This Row],[Unterproduktziffer]]="","",VLOOKUP(MID('Produktplan Stammdaten'!A504,1,11),tab_Produktplan[],2,FALSE))</f>
        <v/>
      </c>
      <c r="I554" s="25" t="str">
        <f>IF('Produktplan Stammdaten'!C504="","",'Produktplan Stammdaten'!C504)</f>
        <v>x</v>
      </c>
    </row>
    <row r="555" spans="1:9" x14ac:dyDescent="0.2">
      <c r="A555" s="17" t="str">
        <f>IF('Produktplan Stammdaten'!A505="","",MID('Produktplan Stammdaten'!A505,1,2))</f>
        <v>54</v>
      </c>
      <c r="B555" s="17" t="str">
        <f>VLOOKUP(tab_getrennt[[#This Row],[Bereichsziffer]],tab_Produktplan[],2,FALSE)</f>
        <v>Verkehrsflächen und -anlagen, ÖPNV</v>
      </c>
      <c r="C555" s="17" t="str">
        <f>IF(LEN('Produktplan Stammdaten'!A505)&lt;3,"",MID('Produktplan Stammdaten'!A505,1,5))</f>
        <v>54.90</v>
      </c>
      <c r="D555" s="17" t="str">
        <f>IF(tab_getrennt[[#This Row],[Gruppenziffer]]="","",VLOOKUP(tab_getrennt[[#This Row],[Gruppenziffer]],tab_Produktplan[],2,FALSE))</f>
        <v>Öffentliche Toilettenanlagen</v>
      </c>
      <c r="E555" s="17" t="str">
        <f>IF(LEN('Produktplan Stammdaten'!A505)&lt;8,"",MID('Produktplan Stammdaten'!A505,1,8))</f>
        <v/>
      </c>
      <c r="F555" s="17" t="str">
        <f>IF(tab_getrennt[[#This Row],[Produktziffer]]="","",VLOOKUP(tab_getrennt[[#This Row],[Produktziffer]],tab_Produktplan[],2,FALSE))</f>
        <v/>
      </c>
      <c r="G555" s="17" t="str">
        <f>IF(LEN('Produktplan Stammdaten'!A505)&lt;9,"",MID('Produktplan Stammdaten'!A505,1,11))</f>
        <v/>
      </c>
      <c r="H555" s="17" t="str">
        <f>IF(tab_getrennt[[#This Row],[Unterproduktziffer]]="","",VLOOKUP(MID('Produktplan Stammdaten'!A505,1,11),tab_Produktplan[],2,FALSE))</f>
        <v/>
      </c>
      <c r="I555" s="25" t="str">
        <f>IF('Produktplan Stammdaten'!C505="","",'Produktplan Stammdaten'!C505)</f>
        <v>x</v>
      </c>
    </row>
    <row r="556" spans="1:9" ht="25.5" x14ac:dyDescent="0.2">
      <c r="A556" s="17" t="str">
        <f>IF('Produktplan Stammdaten'!A506="","",MID('Produktplan Stammdaten'!A506,1,2))</f>
        <v>55</v>
      </c>
      <c r="B556" s="17" t="str">
        <f>VLOOKUP(tab_getrennt[[#This Row],[Bereichsziffer]],tab_Produktplan[],2,FALSE)</f>
        <v>Natur- und Landschaftspflege, Friedhofswesen</v>
      </c>
      <c r="C556" s="17" t="str">
        <f>IF(LEN('Produktplan Stammdaten'!A506)&lt;3,"",MID('Produktplan Stammdaten'!A506,1,5))</f>
        <v/>
      </c>
      <c r="D556" s="17" t="str">
        <f>IF(tab_getrennt[[#This Row],[Gruppenziffer]]="","",VLOOKUP(tab_getrennt[[#This Row],[Gruppenziffer]],tab_Produktplan[],2,FALSE))</f>
        <v/>
      </c>
      <c r="E556" s="17" t="str">
        <f>IF(LEN('Produktplan Stammdaten'!A506)&lt;8,"",MID('Produktplan Stammdaten'!A506,1,8))</f>
        <v/>
      </c>
      <c r="F556" s="17" t="str">
        <f>IF(tab_getrennt[[#This Row],[Produktziffer]]="","",VLOOKUP(tab_getrennt[[#This Row],[Produktziffer]],tab_Produktplan[],2,FALSE))</f>
        <v/>
      </c>
      <c r="G556" s="17" t="str">
        <f>IF(LEN('Produktplan Stammdaten'!A506)&lt;9,"",MID('Produktplan Stammdaten'!A506,1,11))</f>
        <v/>
      </c>
      <c r="H556" s="17" t="str">
        <f>IF(tab_getrennt[[#This Row],[Unterproduktziffer]]="","",VLOOKUP(MID('Produktplan Stammdaten'!A506,1,11),tab_Produktplan[],2,FALSE))</f>
        <v/>
      </c>
      <c r="I556" s="25" t="str">
        <f>IF('Produktplan Stammdaten'!C506="","",'Produktplan Stammdaten'!C506)</f>
        <v>x</v>
      </c>
    </row>
    <row r="557" spans="1:9" ht="25.5" x14ac:dyDescent="0.2">
      <c r="A557" s="17" t="str">
        <f>IF('Produktplan Stammdaten'!A507="","",MID('Produktplan Stammdaten'!A507,1,2))</f>
        <v>55</v>
      </c>
      <c r="B557" s="17" t="str">
        <f>VLOOKUP(tab_getrennt[[#This Row],[Bereichsziffer]],tab_Produktplan[],2,FALSE)</f>
        <v>Natur- und Landschaftspflege, Friedhofswesen</v>
      </c>
      <c r="C557" s="17" t="str">
        <f>IF(LEN('Produktplan Stammdaten'!A507)&lt;3,"",MID('Produktplan Stammdaten'!A507,1,5))</f>
        <v>55.10</v>
      </c>
      <c r="D557" s="17" t="str">
        <f>IF(tab_getrennt[[#This Row],[Gruppenziffer]]="","",VLOOKUP(tab_getrennt[[#This Row],[Gruppenziffer]],tab_Produktplan[],2,FALSE))</f>
        <v>Öffentliches Grün / Landschaftsbau</v>
      </c>
      <c r="E557" s="17" t="str">
        <f>IF(LEN('Produktplan Stammdaten'!A507)&lt;8,"",MID('Produktplan Stammdaten'!A507,1,8))</f>
        <v/>
      </c>
      <c r="F557" s="17" t="str">
        <f>IF(tab_getrennt[[#This Row],[Produktziffer]]="","",VLOOKUP(tab_getrennt[[#This Row],[Produktziffer]],tab_Produktplan[],2,FALSE))</f>
        <v/>
      </c>
      <c r="G557" s="17" t="str">
        <f>IF(LEN('Produktplan Stammdaten'!A507)&lt;9,"",MID('Produktplan Stammdaten'!A507,1,11))</f>
        <v/>
      </c>
      <c r="H557" s="17" t="str">
        <f>IF(tab_getrennt[[#This Row],[Unterproduktziffer]]="","",VLOOKUP(MID('Produktplan Stammdaten'!A507,1,11),tab_Produktplan[],2,FALSE))</f>
        <v/>
      </c>
      <c r="I557" s="25" t="str">
        <f>IF('Produktplan Stammdaten'!C507="","",'Produktplan Stammdaten'!C507)</f>
        <v>x</v>
      </c>
    </row>
    <row r="558" spans="1:9" ht="25.5" x14ac:dyDescent="0.2">
      <c r="A558" s="17" t="str">
        <f>IF('Produktplan Stammdaten'!A508="","",MID('Produktplan Stammdaten'!A508,1,2))</f>
        <v>55</v>
      </c>
      <c r="B558" s="17" t="str">
        <f>VLOOKUP(tab_getrennt[[#This Row],[Bereichsziffer]],tab_Produktplan[],2,FALSE)</f>
        <v>Natur- und Landschaftspflege, Friedhofswesen</v>
      </c>
      <c r="C558" s="17" t="str">
        <f>IF(LEN('Produktplan Stammdaten'!A508)&lt;3,"",MID('Produktplan Stammdaten'!A508,1,5))</f>
        <v>55.10</v>
      </c>
      <c r="D558" s="17" t="str">
        <f>IF(tab_getrennt[[#This Row],[Gruppenziffer]]="","",VLOOKUP(tab_getrennt[[#This Row],[Gruppenziffer]],tab_Produktplan[],2,FALSE))</f>
        <v>Öffentliches Grün / Landschaftsbau</v>
      </c>
      <c r="E558" s="17" t="str">
        <f>IF(LEN('Produktplan Stammdaten'!A508)&lt;8,"",MID('Produktplan Stammdaten'!A508,1,8))</f>
        <v>55.10.01</v>
      </c>
      <c r="F558" s="17" t="str">
        <f>IF(tab_getrennt[[#This Row],[Produktziffer]]="","",VLOOKUP(tab_getrennt[[#This Row],[Produktziffer]],tab_Produktplan[],2,FALSE))</f>
        <v>Grün- und Parkanlagen</v>
      </c>
      <c r="G558" s="17" t="str">
        <f>IF(LEN('Produktplan Stammdaten'!A508)&lt;9,"",MID('Produktplan Stammdaten'!A508,1,11))</f>
        <v/>
      </c>
      <c r="H558" s="17" t="str">
        <f>IF(tab_getrennt[[#This Row],[Unterproduktziffer]]="","",VLOOKUP(MID('Produktplan Stammdaten'!A508,1,11),tab_Produktplan[],2,FALSE))</f>
        <v/>
      </c>
      <c r="I558" s="25" t="str">
        <f>IF('Produktplan Stammdaten'!C508="","",'Produktplan Stammdaten'!C508)</f>
        <v>x</v>
      </c>
    </row>
    <row r="559" spans="1:9" ht="25.5" x14ac:dyDescent="0.2">
      <c r="A559" s="17" t="str">
        <f>IF('Produktplan Stammdaten'!A509="","",MID('Produktplan Stammdaten'!A509,1,2))</f>
        <v>55</v>
      </c>
      <c r="B559" s="17" t="str">
        <f>VLOOKUP(tab_getrennt[[#This Row],[Bereichsziffer]],tab_Produktplan[],2,FALSE)</f>
        <v>Natur- und Landschaftspflege, Friedhofswesen</v>
      </c>
      <c r="C559" s="17" t="str">
        <f>IF(LEN('Produktplan Stammdaten'!A509)&lt;3,"",MID('Produktplan Stammdaten'!A509,1,5))</f>
        <v>55.10</v>
      </c>
      <c r="D559" s="17" t="str">
        <f>IF(tab_getrennt[[#This Row],[Gruppenziffer]]="","",VLOOKUP(tab_getrennt[[#This Row],[Gruppenziffer]],tab_Produktplan[],2,FALSE))</f>
        <v>Öffentliches Grün / Landschaftsbau</v>
      </c>
      <c r="E559" s="17" t="str">
        <f>IF(LEN('Produktplan Stammdaten'!A509)&lt;8,"",MID('Produktplan Stammdaten'!A509,1,8))</f>
        <v>55.10.02</v>
      </c>
      <c r="F559" s="17" t="str">
        <f>IF(tab_getrennt[[#This Row],[Produktziffer]]="","",VLOOKUP(tab_getrennt[[#This Row],[Produktziffer]],tab_Produktplan[],2,FALSE))</f>
        <v>Freizeitanlagen und Spielflächen</v>
      </c>
      <c r="G559" s="17" t="str">
        <f>IF(LEN('Produktplan Stammdaten'!A509)&lt;9,"",MID('Produktplan Stammdaten'!A509,1,11))</f>
        <v/>
      </c>
      <c r="H559" s="17" t="str">
        <f>IF(tab_getrennt[[#This Row],[Unterproduktziffer]]="","",VLOOKUP(MID('Produktplan Stammdaten'!A509,1,11),tab_Produktplan[],2,FALSE))</f>
        <v/>
      </c>
      <c r="I559" s="25" t="str">
        <f>IF('Produktplan Stammdaten'!C509="","",'Produktplan Stammdaten'!C509)</f>
        <v>x</v>
      </c>
    </row>
    <row r="560" spans="1:9" ht="25.5" x14ac:dyDescent="0.2">
      <c r="A560" s="17" t="str">
        <f>IF('Produktplan Stammdaten'!A510="","",MID('Produktplan Stammdaten'!A510,1,2))</f>
        <v>55</v>
      </c>
      <c r="B560" s="17" t="str">
        <f>VLOOKUP(tab_getrennt[[#This Row],[Bereichsziffer]],tab_Produktplan[],2,FALSE)</f>
        <v>Natur- und Landschaftspflege, Friedhofswesen</v>
      </c>
      <c r="C560" s="17" t="str">
        <f>IF(LEN('Produktplan Stammdaten'!A510)&lt;3,"",MID('Produktplan Stammdaten'!A510,1,5))</f>
        <v>55.10</v>
      </c>
      <c r="D560" s="17" t="str">
        <f>IF(tab_getrennt[[#This Row],[Gruppenziffer]]="","",VLOOKUP(tab_getrennt[[#This Row],[Gruppenziffer]],tab_Produktplan[],2,FALSE))</f>
        <v>Öffentliches Grün / Landschaftsbau</v>
      </c>
      <c r="E560" s="17" t="str">
        <f>IF(LEN('Produktplan Stammdaten'!A510)&lt;8,"",MID('Produktplan Stammdaten'!A510,1,8))</f>
        <v>55.10.03</v>
      </c>
      <c r="F560" s="17" t="str">
        <f>IF(tab_getrennt[[#This Row],[Produktziffer]]="","",VLOOKUP(tab_getrennt[[#This Row],[Produktziffer]],tab_Produktplan[],2,FALSE))</f>
        <v>Kleingartenflächen</v>
      </c>
      <c r="G560" s="17" t="str">
        <f>IF(LEN('Produktplan Stammdaten'!A510)&lt;9,"",MID('Produktplan Stammdaten'!A510,1,11))</f>
        <v/>
      </c>
      <c r="H560" s="17" t="str">
        <f>IF(tab_getrennt[[#This Row],[Unterproduktziffer]]="","",VLOOKUP(MID('Produktplan Stammdaten'!A510,1,11),tab_Produktplan[],2,FALSE))</f>
        <v/>
      </c>
      <c r="I560" s="25" t="str">
        <f>IF('Produktplan Stammdaten'!C510="","",'Produktplan Stammdaten'!C510)</f>
        <v>x</v>
      </c>
    </row>
    <row r="561" spans="1:9" ht="25.5" x14ac:dyDescent="0.2">
      <c r="A561" s="17" t="str">
        <f>IF('Produktplan Stammdaten'!A511="","",MID('Produktplan Stammdaten'!A511,1,2))</f>
        <v>55</v>
      </c>
      <c r="B561" s="17" t="str">
        <f>VLOOKUP(tab_getrennt[[#This Row],[Bereichsziffer]],tab_Produktplan[],2,FALSE)</f>
        <v>Natur- und Landschaftspflege, Friedhofswesen</v>
      </c>
      <c r="C561" s="17" t="str">
        <f>IF(LEN('Produktplan Stammdaten'!A511)&lt;3,"",MID('Produktplan Stammdaten'!A511,1,5))</f>
        <v>55.10</v>
      </c>
      <c r="D561" s="17" t="str">
        <f>IF(tab_getrennt[[#This Row],[Gruppenziffer]]="","",VLOOKUP(tab_getrennt[[#This Row],[Gruppenziffer]],tab_Produktplan[],2,FALSE))</f>
        <v>Öffentliches Grün / Landschaftsbau</v>
      </c>
      <c r="E561" s="17" t="str">
        <f>IF(LEN('Produktplan Stammdaten'!A511)&lt;8,"",MID('Produktplan Stammdaten'!A511,1,8))</f>
        <v>55.10.04</v>
      </c>
      <c r="F561" s="17" t="str">
        <f>IF(tab_getrennt[[#This Row],[Produktziffer]]="","",VLOOKUP(tab_getrennt[[#This Row],[Produktziffer]],tab_Produktplan[],2,FALSE))</f>
        <v>Fachberatungen und Aktionen</v>
      </c>
      <c r="G561" s="17" t="str">
        <f>IF(LEN('Produktplan Stammdaten'!A511)&lt;9,"",MID('Produktplan Stammdaten'!A511,1,11))</f>
        <v/>
      </c>
      <c r="H561" s="17" t="str">
        <f>IF(tab_getrennt[[#This Row],[Unterproduktziffer]]="","",VLOOKUP(MID('Produktplan Stammdaten'!A511,1,11),tab_Produktplan[],2,FALSE))</f>
        <v/>
      </c>
      <c r="I561" s="25" t="str">
        <f>IF('Produktplan Stammdaten'!C511="","",'Produktplan Stammdaten'!C511)</f>
        <v>x</v>
      </c>
    </row>
    <row r="562" spans="1:9" ht="25.5" x14ac:dyDescent="0.2">
      <c r="A562" s="17" t="str">
        <f>IF('Produktplan Stammdaten'!A512="","",MID('Produktplan Stammdaten'!A512,1,2))</f>
        <v>55</v>
      </c>
      <c r="B562" s="17" t="str">
        <f>VLOOKUP(tab_getrennt[[#This Row],[Bereichsziffer]],tab_Produktplan[],2,FALSE)</f>
        <v>Natur- und Landschaftspflege, Friedhofswesen</v>
      </c>
      <c r="C562" s="17" t="str">
        <f>IF(LEN('Produktplan Stammdaten'!A512)&lt;3,"",MID('Produktplan Stammdaten'!A512,1,5))</f>
        <v>55.20</v>
      </c>
      <c r="D562" s="17" t="str">
        <f>IF(tab_getrennt[[#This Row],[Gruppenziffer]]="","",VLOOKUP(tab_getrennt[[#This Row],[Gruppenziffer]],tab_Produktplan[],2,FALSE))</f>
        <v>Gewässerschutz / Öffentliche Gewässer / Wasserbauliche Anlagen</v>
      </c>
      <c r="E562" s="17" t="str">
        <f>IF(LEN('Produktplan Stammdaten'!A512)&lt;8,"",MID('Produktplan Stammdaten'!A512,1,8))</f>
        <v/>
      </c>
      <c r="F562" s="17" t="str">
        <f>IF(tab_getrennt[[#This Row],[Produktziffer]]="","",VLOOKUP(tab_getrennt[[#This Row],[Produktziffer]],tab_Produktplan[],2,FALSE))</f>
        <v/>
      </c>
      <c r="G562" s="17" t="str">
        <f>IF(LEN('Produktplan Stammdaten'!A512)&lt;9,"",MID('Produktplan Stammdaten'!A512,1,11))</f>
        <v/>
      </c>
      <c r="H562" s="17" t="str">
        <f>IF(tab_getrennt[[#This Row],[Unterproduktziffer]]="","",VLOOKUP(MID('Produktplan Stammdaten'!A512,1,11),tab_Produktplan[],2,FALSE))</f>
        <v/>
      </c>
      <c r="I562" s="25" t="str">
        <f>IF('Produktplan Stammdaten'!C512="","",'Produktplan Stammdaten'!C512)</f>
        <v>x</v>
      </c>
    </row>
    <row r="563" spans="1:9" ht="38.25" x14ac:dyDescent="0.2">
      <c r="A563" s="17" t="str">
        <f>IF('Produktplan Stammdaten'!A513="","",MID('Produktplan Stammdaten'!A513,1,2))</f>
        <v>55</v>
      </c>
      <c r="B563" s="17" t="str">
        <f>VLOOKUP(tab_getrennt[[#This Row],[Bereichsziffer]],tab_Produktplan[],2,FALSE)</f>
        <v>Natur- und Landschaftspflege, Friedhofswesen</v>
      </c>
      <c r="C563" s="17" t="str">
        <f>IF(LEN('Produktplan Stammdaten'!A513)&lt;3,"",MID('Produktplan Stammdaten'!A513,1,5))</f>
        <v>55.20</v>
      </c>
      <c r="D563" s="17" t="str">
        <f>IF(tab_getrennt[[#This Row],[Gruppenziffer]]="","",VLOOKUP(tab_getrennt[[#This Row],[Gruppenziffer]],tab_Produktplan[],2,FALSE))</f>
        <v>Gewässerschutz / Öffentliche Gewässer / Wasserbauliche Anlagen</v>
      </c>
      <c r="E563" s="17" t="str">
        <f>IF(LEN('Produktplan Stammdaten'!A513)&lt;8,"",MID('Produktplan Stammdaten'!A513,1,8))</f>
        <v>55.20.01</v>
      </c>
      <c r="F563" s="17" t="str">
        <f>IF(tab_getrennt[[#This Row],[Produktziffer]]="","",VLOOKUP(tab_getrennt[[#This Row],[Produktziffer]],tab_Produktplan[],2,FALSE))</f>
        <v>Wasserbauliche Anlagen und kommunale Gewässer (einschl. Hochwasserschutz)</v>
      </c>
      <c r="G563" s="17" t="str">
        <f>IF(LEN('Produktplan Stammdaten'!A513)&lt;9,"",MID('Produktplan Stammdaten'!A513,1,11))</f>
        <v/>
      </c>
      <c r="H563" s="17" t="str">
        <f>IF(tab_getrennt[[#This Row],[Unterproduktziffer]]="","",VLOOKUP(MID('Produktplan Stammdaten'!A513,1,11),tab_Produktplan[],2,FALSE))</f>
        <v/>
      </c>
      <c r="I563" s="25" t="str">
        <f>IF('Produktplan Stammdaten'!C513="","",'Produktplan Stammdaten'!C513)</f>
        <v>x</v>
      </c>
    </row>
    <row r="564" spans="1:9" ht="25.5" x14ac:dyDescent="0.2">
      <c r="A564" s="17" t="str">
        <f>IF('Produktplan Stammdaten'!A514="","",MID('Produktplan Stammdaten'!A514,1,2))</f>
        <v>55</v>
      </c>
      <c r="B564" s="17" t="str">
        <f>VLOOKUP(tab_getrennt[[#This Row],[Bereichsziffer]],tab_Produktplan[],2,FALSE)</f>
        <v>Natur- und Landschaftspflege, Friedhofswesen</v>
      </c>
      <c r="C564" s="17" t="str">
        <f>IF(LEN('Produktplan Stammdaten'!A514)&lt;3,"",MID('Produktplan Stammdaten'!A514,1,5))</f>
        <v>55.20</v>
      </c>
      <c r="D564" s="17" t="str">
        <f>IF(tab_getrennt[[#This Row],[Gruppenziffer]]="","",VLOOKUP(tab_getrennt[[#This Row],[Gruppenziffer]],tab_Produktplan[],2,FALSE))</f>
        <v>Gewässerschutz / Öffentliche Gewässer / Wasserbauliche Anlagen</v>
      </c>
      <c r="E564" s="17" t="str">
        <f>IF(LEN('Produktplan Stammdaten'!A514)&lt;8,"",MID('Produktplan Stammdaten'!A514,1,8))</f>
        <v>55.20.02</v>
      </c>
      <c r="F564" s="17" t="str">
        <f>IF(tab_getrennt[[#This Row],[Produktziffer]]="","",VLOOKUP(tab_getrennt[[#This Row],[Produktziffer]],tab_Produktplan[],2,FALSE))</f>
        <v>Wasserrechtliche Maßnahmen</v>
      </c>
      <c r="G564" s="17" t="str">
        <f>IF(LEN('Produktplan Stammdaten'!A514)&lt;9,"",MID('Produktplan Stammdaten'!A514,1,11))</f>
        <v/>
      </c>
      <c r="H564" s="17" t="str">
        <f>IF(tab_getrennt[[#This Row],[Unterproduktziffer]]="","",VLOOKUP(MID('Produktplan Stammdaten'!A514,1,11),tab_Produktplan[],2,FALSE))</f>
        <v/>
      </c>
      <c r="I564" s="25" t="str">
        <f>IF('Produktplan Stammdaten'!C514="","",'Produktplan Stammdaten'!C514)</f>
        <v>x</v>
      </c>
    </row>
    <row r="565" spans="1:9" ht="25.5" x14ac:dyDescent="0.2">
      <c r="A565" s="17" t="str">
        <f>IF('Produktplan Stammdaten'!A515="","",MID('Produktplan Stammdaten'!A515,1,2))</f>
        <v>55</v>
      </c>
      <c r="B565" s="17" t="str">
        <f>VLOOKUP(tab_getrennt[[#This Row],[Bereichsziffer]],tab_Produktplan[],2,FALSE)</f>
        <v>Natur- und Landschaftspflege, Friedhofswesen</v>
      </c>
      <c r="C565" s="17" t="str">
        <f>IF(LEN('Produktplan Stammdaten'!A515)&lt;3,"",MID('Produktplan Stammdaten'!A515,1,5))</f>
        <v>55.20</v>
      </c>
      <c r="D565" s="17" t="str">
        <f>IF(tab_getrennt[[#This Row],[Gruppenziffer]]="","",VLOOKUP(tab_getrennt[[#This Row],[Gruppenziffer]],tab_Produktplan[],2,FALSE))</f>
        <v>Gewässerschutz / Öffentliche Gewässer / Wasserbauliche Anlagen</v>
      </c>
      <c r="E565" s="17" t="str">
        <f>IF(LEN('Produktplan Stammdaten'!A515)&lt;8,"",MID('Produktplan Stammdaten'!A515,1,8))</f>
        <v>55.20.03</v>
      </c>
      <c r="F565" s="17" t="str">
        <f>IF(tab_getrennt[[#This Row],[Produktziffer]]="","",VLOOKUP(tab_getrennt[[#This Row],[Produktziffer]],tab_Produktplan[],2,FALSE))</f>
        <v>Konzeptionen zum Gewässerschutz</v>
      </c>
      <c r="G565" s="17" t="str">
        <f>IF(LEN('Produktplan Stammdaten'!A515)&lt;9,"",MID('Produktplan Stammdaten'!A515,1,11))</f>
        <v/>
      </c>
      <c r="H565" s="17" t="str">
        <f>IF(tab_getrennt[[#This Row],[Unterproduktziffer]]="","",VLOOKUP(MID('Produktplan Stammdaten'!A515,1,11),tab_Produktplan[],2,FALSE))</f>
        <v/>
      </c>
      <c r="I565" s="25" t="str">
        <f>IF('Produktplan Stammdaten'!C515="","",'Produktplan Stammdaten'!C515)</f>
        <v>x</v>
      </c>
    </row>
    <row r="566" spans="1:9" ht="25.5" x14ac:dyDescent="0.2">
      <c r="A566" s="17" t="str">
        <f>IF('Produktplan Stammdaten'!A516="","",MID('Produktplan Stammdaten'!A516,1,2))</f>
        <v>55</v>
      </c>
      <c r="B566" s="17" t="str">
        <f>VLOOKUP(tab_getrennt[[#This Row],[Bereichsziffer]],tab_Produktplan[],2,FALSE)</f>
        <v>Natur- und Landschaftspflege, Friedhofswesen</v>
      </c>
      <c r="C566" s="17" t="str">
        <f>IF(LEN('Produktplan Stammdaten'!A516)&lt;3,"",MID('Produktplan Stammdaten'!A516,1,5))</f>
        <v>55.30</v>
      </c>
      <c r="D566" s="17" t="str">
        <f>IF(tab_getrennt[[#This Row],[Gruppenziffer]]="","",VLOOKUP(tab_getrennt[[#This Row],[Gruppenziffer]],tab_Produktplan[],2,FALSE))</f>
        <v>Friedhofs- und Bestattungswesen</v>
      </c>
      <c r="E566" s="17" t="str">
        <f>IF(LEN('Produktplan Stammdaten'!A516)&lt;8,"",MID('Produktplan Stammdaten'!A516,1,8))</f>
        <v/>
      </c>
      <c r="F566" s="17" t="str">
        <f>IF(tab_getrennt[[#This Row],[Produktziffer]]="","",VLOOKUP(tab_getrennt[[#This Row],[Produktziffer]],tab_Produktplan[],2,FALSE))</f>
        <v/>
      </c>
      <c r="G566" s="17" t="str">
        <f>IF(LEN('Produktplan Stammdaten'!A516)&lt;9,"",MID('Produktplan Stammdaten'!A516,1,11))</f>
        <v/>
      </c>
      <c r="H566" s="17" t="str">
        <f>IF(tab_getrennt[[#This Row],[Unterproduktziffer]]="","",VLOOKUP(MID('Produktplan Stammdaten'!A516,1,11),tab_Produktplan[],2,FALSE))</f>
        <v/>
      </c>
      <c r="I566" s="25" t="str">
        <f>IF('Produktplan Stammdaten'!C516="","",'Produktplan Stammdaten'!C516)</f>
        <v>x</v>
      </c>
    </row>
    <row r="567" spans="1:9" ht="25.5" x14ac:dyDescent="0.2">
      <c r="A567" s="17" t="str">
        <f>IF('Produktplan Stammdaten'!A517="","",MID('Produktplan Stammdaten'!A517,1,2))</f>
        <v>55</v>
      </c>
      <c r="B567" s="17" t="str">
        <f>VLOOKUP(tab_getrennt[[#This Row],[Bereichsziffer]],tab_Produktplan[],2,FALSE)</f>
        <v>Natur- und Landschaftspflege, Friedhofswesen</v>
      </c>
      <c r="C567" s="17" t="str">
        <f>IF(LEN('Produktplan Stammdaten'!A517)&lt;3,"",MID('Produktplan Stammdaten'!A517,1,5))</f>
        <v>55.30</v>
      </c>
      <c r="D567" s="17" t="str">
        <f>IF(tab_getrennt[[#This Row],[Gruppenziffer]]="","",VLOOKUP(tab_getrennt[[#This Row],[Gruppenziffer]],tab_Produktplan[],2,FALSE))</f>
        <v>Friedhofs- und Bestattungswesen</v>
      </c>
      <c r="E567" s="17" t="str">
        <f>IF(LEN('Produktplan Stammdaten'!A517)&lt;8,"",MID('Produktplan Stammdaten'!A517,1,8))</f>
        <v>55.30.01</v>
      </c>
      <c r="F567" s="17" t="str">
        <f>IF(tab_getrennt[[#This Row],[Produktziffer]]="","",VLOOKUP(tab_getrennt[[#This Row],[Produktziffer]],tab_Produktplan[],2,FALSE))</f>
        <v>Reihengräber</v>
      </c>
      <c r="G567" s="17" t="str">
        <f>IF(LEN('Produktplan Stammdaten'!A517)&lt;9,"",MID('Produktplan Stammdaten'!A517,1,11))</f>
        <v/>
      </c>
      <c r="H567" s="17" t="str">
        <f>IF(tab_getrennt[[#This Row],[Unterproduktziffer]]="","",VLOOKUP(MID('Produktplan Stammdaten'!A517,1,11),tab_Produktplan[],2,FALSE))</f>
        <v/>
      </c>
      <c r="I567" s="25" t="str">
        <f>IF('Produktplan Stammdaten'!C517="","",'Produktplan Stammdaten'!C517)</f>
        <v>x</v>
      </c>
    </row>
    <row r="568" spans="1:9" ht="25.5" x14ac:dyDescent="0.2">
      <c r="A568" s="17" t="str">
        <f>IF('Produktplan Stammdaten'!A518="","",MID('Produktplan Stammdaten'!A518,1,2))</f>
        <v>55</v>
      </c>
      <c r="B568" s="17" t="str">
        <f>VLOOKUP(tab_getrennt[[#This Row],[Bereichsziffer]],tab_Produktplan[],2,FALSE)</f>
        <v>Natur- und Landschaftspflege, Friedhofswesen</v>
      </c>
      <c r="C568" s="17" t="str">
        <f>IF(LEN('Produktplan Stammdaten'!A518)&lt;3,"",MID('Produktplan Stammdaten'!A518,1,5))</f>
        <v>55.30</v>
      </c>
      <c r="D568" s="17" t="str">
        <f>IF(tab_getrennt[[#This Row],[Gruppenziffer]]="","",VLOOKUP(tab_getrennt[[#This Row],[Gruppenziffer]],tab_Produktplan[],2,FALSE))</f>
        <v>Friedhofs- und Bestattungswesen</v>
      </c>
      <c r="E568" s="17" t="str">
        <f>IF(LEN('Produktplan Stammdaten'!A518)&lt;8,"",MID('Produktplan Stammdaten'!A518,1,8))</f>
        <v>55.30.02</v>
      </c>
      <c r="F568" s="17" t="str">
        <f>IF(tab_getrennt[[#This Row],[Produktziffer]]="","",VLOOKUP(tab_getrennt[[#This Row],[Produktziffer]],tab_Produktplan[],2,FALSE))</f>
        <v>Wahlgräber</v>
      </c>
      <c r="G568" s="17" t="str">
        <f>IF(LEN('Produktplan Stammdaten'!A518)&lt;9,"",MID('Produktplan Stammdaten'!A518,1,11))</f>
        <v/>
      </c>
      <c r="H568" s="17" t="str">
        <f>IF(tab_getrennt[[#This Row],[Unterproduktziffer]]="","",VLOOKUP(MID('Produktplan Stammdaten'!A518,1,11),tab_Produktplan[],2,FALSE))</f>
        <v/>
      </c>
      <c r="I568" s="25" t="str">
        <f>IF('Produktplan Stammdaten'!C518="","",'Produktplan Stammdaten'!C518)</f>
        <v>x</v>
      </c>
    </row>
    <row r="569" spans="1:9" ht="25.5" x14ac:dyDescent="0.2">
      <c r="A569" s="17" t="str">
        <f>IF('Produktplan Stammdaten'!A519="","",MID('Produktplan Stammdaten'!A519,1,2))</f>
        <v>55</v>
      </c>
      <c r="B569" s="17" t="str">
        <f>VLOOKUP(tab_getrennt[[#This Row],[Bereichsziffer]],tab_Produktplan[],2,FALSE)</f>
        <v>Natur- und Landschaftspflege, Friedhofswesen</v>
      </c>
      <c r="C569" s="17" t="str">
        <f>IF(LEN('Produktplan Stammdaten'!A519)&lt;3,"",MID('Produktplan Stammdaten'!A519,1,5))</f>
        <v>55.30</v>
      </c>
      <c r="D569" s="17" t="str">
        <f>IF(tab_getrennt[[#This Row],[Gruppenziffer]]="","",VLOOKUP(tab_getrennt[[#This Row],[Gruppenziffer]],tab_Produktplan[],2,FALSE))</f>
        <v>Friedhofs- und Bestattungswesen</v>
      </c>
      <c r="E569" s="17" t="str">
        <f>IF(LEN('Produktplan Stammdaten'!A519)&lt;8,"",MID('Produktplan Stammdaten'!A519,1,8))</f>
        <v>55.30.03</v>
      </c>
      <c r="F569" s="17" t="str">
        <f>IF(tab_getrennt[[#This Row],[Produktziffer]]="","",VLOOKUP(tab_getrennt[[#This Row],[Produktziffer]],tab_Produktplan[],2,FALSE))</f>
        <v>Kriegsgräber, Ehrengräber, jüdische und sonstige historische Friedhöfe</v>
      </c>
      <c r="G569" s="17" t="str">
        <f>IF(LEN('Produktplan Stammdaten'!A519)&lt;9,"",MID('Produktplan Stammdaten'!A519,1,11))</f>
        <v/>
      </c>
      <c r="H569" s="17" t="str">
        <f>IF(tab_getrennt[[#This Row],[Unterproduktziffer]]="","",VLOOKUP(MID('Produktplan Stammdaten'!A519,1,11),tab_Produktplan[],2,FALSE))</f>
        <v/>
      </c>
      <c r="I569" s="25" t="str">
        <f>IF('Produktplan Stammdaten'!C519="","",'Produktplan Stammdaten'!C519)</f>
        <v>x</v>
      </c>
    </row>
    <row r="570" spans="1:9" ht="25.5" x14ac:dyDescent="0.2">
      <c r="A570" s="17" t="str">
        <f>IF('Produktplan Stammdaten'!A520="","",MID('Produktplan Stammdaten'!A520,1,2))</f>
        <v>55</v>
      </c>
      <c r="B570" s="17" t="str">
        <f>VLOOKUP(tab_getrennt[[#This Row],[Bereichsziffer]],tab_Produktplan[],2,FALSE)</f>
        <v>Natur- und Landschaftspflege, Friedhofswesen</v>
      </c>
      <c r="C570" s="17" t="str">
        <f>IF(LEN('Produktplan Stammdaten'!A520)&lt;3,"",MID('Produktplan Stammdaten'!A520,1,5))</f>
        <v>55.30</v>
      </c>
      <c r="D570" s="17" t="str">
        <f>IF(tab_getrennt[[#This Row],[Gruppenziffer]]="","",VLOOKUP(tab_getrennt[[#This Row],[Gruppenziffer]],tab_Produktplan[],2,FALSE))</f>
        <v>Friedhofs- und Bestattungswesen</v>
      </c>
      <c r="E570" s="17" t="str">
        <f>IF(LEN('Produktplan Stammdaten'!A520)&lt;8,"",MID('Produktplan Stammdaten'!A520,1,8))</f>
        <v>55.30.04</v>
      </c>
      <c r="F570" s="17" t="str">
        <f>IF(tab_getrennt[[#This Row],[Produktziffer]]="","",VLOOKUP(tab_getrennt[[#This Row],[Produktziffer]],tab_Produktplan[],2,FALSE))</f>
        <v>Öffentliches Grün auf Friedhöfen</v>
      </c>
      <c r="G570" s="17" t="str">
        <f>IF(LEN('Produktplan Stammdaten'!A520)&lt;9,"",MID('Produktplan Stammdaten'!A520,1,11))</f>
        <v/>
      </c>
      <c r="H570" s="17" t="str">
        <f>IF(tab_getrennt[[#This Row],[Unterproduktziffer]]="","",VLOOKUP(MID('Produktplan Stammdaten'!A520,1,11),tab_Produktplan[],2,FALSE))</f>
        <v/>
      </c>
      <c r="I570" s="25" t="str">
        <f>IF('Produktplan Stammdaten'!C520="","",'Produktplan Stammdaten'!C520)</f>
        <v>x</v>
      </c>
    </row>
    <row r="571" spans="1:9" ht="25.5" x14ac:dyDescent="0.2">
      <c r="A571" s="17" t="str">
        <f>IF('Produktplan Stammdaten'!A521="","",MID('Produktplan Stammdaten'!A521,1,2))</f>
        <v>55</v>
      </c>
      <c r="B571" s="17" t="str">
        <f>VLOOKUP(tab_getrennt[[#This Row],[Bereichsziffer]],tab_Produktplan[],2,FALSE)</f>
        <v>Natur- und Landschaftspflege, Friedhofswesen</v>
      </c>
      <c r="C571" s="17" t="str">
        <f>IF(LEN('Produktplan Stammdaten'!A521)&lt;3,"",MID('Produktplan Stammdaten'!A521,1,5))</f>
        <v>55.30</v>
      </c>
      <c r="D571" s="17" t="str">
        <f>IF(tab_getrennt[[#This Row],[Gruppenziffer]]="","",VLOOKUP(tab_getrennt[[#This Row],[Gruppenziffer]],tab_Produktplan[],2,FALSE))</f>
        <v>Friedhofs- und Bestattungswesen</v>
      </c>
      <c r="E571" s="17" t="str">
        <f>IF(LEN('Produktplan Stammdaten'!A521)&lt;8,"",MID('Produktplan Stammdaten'!A521,1,8))</f>
        <v>55.30.05</v>
      </c>
      <c r="F571" s="17" t="str">
        <f>IF(tab_getrennt[[#This Row],[Produktziffer]]="","",VLOOKUP(tab_getrennt[[#This Row],[Produktziffer]],tab_Produktplan[],2,FALSE))</f>
        <v>Leichen- und Trauerhallen</v>
      </c>
      <c r="G571" s="17" t="str">
        <f>IF(LEN('Produktplan Stammdaten'!A521)&lt;9,"",MID('Produktplan Stammdaten'!A521,1,11))</f>
        <v/>
      </c>
      <c r="H571" s="17" t="str">
        <f>IF(tab_getrennt[[#This Row],[Unterproduktziffer]]="","",VLOOKUP(MID('Produktplan Stammdaten'!A521,1,11),tab_Produktplan[],2,FALSE))</f>
        <v/>
      </c>
      <c r="I571" s="25" t="str">
        <f>IF('Produktplan Stammdaten'!C521="","",'Produktplan Stammdaten'!C521)</f>
        <v>x</v>
      </c>
    </row>
    <row r="572" spans="1:9" ht="25.5" x14ac:dyDescent="0.2">
      <c r="A572" s="17" t="str">
        <f>IF('Produktplan Stammdaten'!A522="","",MID('Produktplan Stammdaten'!A522,1,2))</f>
        <v>55</v>
      </c>
      <c r="B572" s="17" t="str">
        <f>VLOOKUP(tab_getrennt[[#This Row],[Bereichsziffer]],tab_Produktplan[],2,FALSE)</f>
        <v>Natur- und Landschaftspflege, Friedhofswesen</v>
      </c>
      <c r="C572" s="17" t="str">
        <f>IF(LEN('Produktplan Stammdaten'!A522)&lt;3,"",MID('Produktplan Stammdaten'!A522,1,5))</f>
        <v>55.30</v>
      </c>
      <c r="D572" s="17" t="str">
        <f>IF(tab_getrennt[[#This Row],[Gruppenziffer]]="","",VLOOKUP(tab_getrennt[[#This Row],[Gruppenziffer]],tab_Produktplan[],2,FALSE))</f>
        <v>Friedhofs- und Bestattungswesen</v>
      </c>
      <c r="E572" s="17" t="str">
        <f>IF(LEN('Produktplan Stammdaten'!A522)&lt;8,"",MID('Produktplan Stammdaten'!A522,1,8))</f>
        <v>55.30.06</v>
      </c>
      <c r="F572" s="17" t="str">
        <f>IF(tab_getrennt[[#This Row],[Produktziffer]]="","",VLOOKUP(tab_getrennt[[#This Row],[Produktziffer]],tab_Produktplan[],2,FALSE))</f>
        <v>Erdbestattungen</v>
      </c>
      <c r="G572" s="17" t="str">
        <f>IF(LEN('Produktplan Stammdaten'!A522)&lt;9,"",MID('Produktplan Stammdaten'!A522,1,11))</f>
        <v/>
      </c>
      <c r="H572" s="17" t="str">
        <f>IF(tab_getrennt[[#This Row],[Unterproduktziffer]]="","",VLOOKUP(MID('Produktplan Stammdaten'!A522,1,11),tab_Produktplan[],2,FALSE))</f>
        <v/>
      </c>
      <c r="I572" s="25" t="str">
        <f>IF('Produktplan Stammdaten'!C522="","",'Produktplan Stammdaten'!C522)</f>
        <v>x</v>
      </c>
    </row>
    <row r="573" spans="1:9" ht="25.5" x14ac:dyDescent="0.2">
      <c r="A573" s="17" t="str">
        <f>IF('Produktplan Stammdaten'!A523="","",MID('Produktplan Stammdaten'!A523,1,2))</f>
        <v>55</v>
      </c>
      <c r="B573" s="17" t="str">
        <f>VLOOKUP(tab_getrennt[[#This Row],[Bereichsziffer]],tab_Produktplan[],2,FALSE)</f>
        <v>Natur- und Landschaftspflege, Friedhofswesen</v>
      </c>
      <c r="C573" s="17" t="str">
        <f>IF(LEN('Produktplan Stammdaten'!A523)&lt;3,"",MID('Produktplan Stammdaten'!A523,1,5))</f>
        <v>55.30</v>
      </c>
      <c r="D573" s="17" t="str">
        <f>IF(tab_getrennt[[#This Row],[Gruppenziffer]]="","",VLOOKUP(tab_getrennt[[#This Row],[Gruppenziffer]],tab_Produktplan[],2,FALSE))</f>
        <v>Friedhofs- und Bestattungswesen</v>
      </c>
      <c r="E573" s="17" t="str">
        <f>IF(LEN('Produktplan Stammdaten'!A523)&lt;8,"",MID('Produktplan Stammdaten'!A523,1,8))</f>
        <v>55.30.07</v>
      </c>
      <c r="F573" s="17" t="str">
        <f>IF(tab_getrennt[[#This Row],[Produktziffer]]="","",VLOOKUP(tab_getrennt[[#This Row],[Produktziffer]],tab_Produktplan[],2,FALSE))</f>
        <v>Einäscherung</v>
      </c>
      <c r="G573" s="17" t="str">
        <f>IF(LEN('Produktplan Stammdaten'!A523)&lt;9,"",MID('Produktplan Stammdaten'!A523,1,11))</f>
        <v/>
      </c>
      <c r="H573" s="17" t="str">
        <f>IF(tab_getrennt[[#This Row],[Unterproduktziffer]]="","",VLOOKUP(MID('Produktplan Stammdaten'!A523,1,11),tab_Produktplan[],2,FALSE))</f>
        <v/>
      </c>
      <c r="I573" s="25" t="str">
        <f>IF('Produktplan Stammdaten'!C523="","",'Produktplan Stammdaten'!C523)</f>
        <v>x</v>
      </c>
    </row>
    <row r="574" spans="1:9" ht="25.5" x14ac:dyDescent="0.2">
      <c r="A574" s="17" t="str">
        <f>IF('Produktplan Stammdaten'!A524="","",MID('Produktplan Stammdaten'!A524,1,2))</f>
        <v>55</v>
      </c>
      <c r="B574" s="17" t="str">
        <f>VLOOKUP(tab_getrennt[[#This Row],[Bereichsziffer]],tab_Produktplan[],2,FALSE)</f>
        <v>Natur- und Landschaftspflege, Friedhofswesen</v>
      </c>
      <c r="C574" s="17" t="str">
        <f>IF(LEN('Produktplan Stammdaten'!A524)&lt;3,"",MID('Produktplan Stammdaten'!A524,1,5))</f>
        <v>55.30</v>
      </c>
      <c r="D574" s="17" t="str">
        <f>IF(tab_getrennt[[#This Row],[Gruppenziffer]]="","",VLOOKUP(tab_getrennt[[#This Row],[Gruppenziffer]],tab_Produktplan[],2,FALSE))</f>
        <v>Friedhofs- und Bestattungswesen</v>
      </c>
      <c r="E574" s="17" t="str">
        <f>IF(LEN('Produktplan Stammdaten'!A524)&lt;8,"",MID('Produktplan Stammdaten'!A524,1,8))</f>
        <v>55.30.08</v>
      </c>
      <c r="F574" s="17" t="str">
        <f>IF(tab_getrennt[[#This Row],[Produktziffer]]="","",VLOOKUP(tab_getrennt[[#This Row],[Produktziffer]],tab_Produktplan[],2,FALSE))</f>
        <v>Urnenbeisetzungen</v>
      </c>
      <c r="G574" s="17" t="str">
        <f>IF(LEN('Produktplan Stammdaten'!A524)&lt;9,"",MID('Produktplan Stammdaten'!A524,1,11))</f>
        <v/>
      </c>
      <c r="H574" s="17" t="str">
        <f>IF(tab_getrennt[[#This Row],[Unterproduktziffer]]="","",VLOOKUP(MID('Produktplan Stammdaten'!A524,1,11),tab_Produktplan[],2,FALSE))</f>
        <v/>
      </c>
      <c r="I574" s="25" t="str">
        <f>IF('Produktplan Stammdaten'!C524="","",'Produktplan Stammdaten'!C524)</f>
        <v>x</v>
      </c>
    </row>
    <row r="575" spans="1:9" ht="25.5" x14ac:dyDescent="0.2">
      <c r="A575" s="17" t="str">
        <f>IF('Produktplan Stammdaten'!A525="","",MID('Produktplan Stammdaten'!A525,1,2))</f>
        <v>55</v>
      </c>
      <c r="B575" s="17" t="str">
        <f>VLOOKUP(tab_getrennt[[#This Row],[Bereichsziffer]],tab_Produktplan[],2,FALSE)</f>
        <v>Natur- und Landschaftspflege, Friedhofswesen</v>
      </c>
      <c r="C575" s="17" t="str">
        <f>IF(LEN('Produktplan Stammdaten'!A525)&lt;3,"",MID('Produktplan Stammdaten'!A525,1,5))</f>
        <v>55.30</v>
      </c>
      <c r="D575" s="17" t="str">
        <f>IF(tab_getrennt[[#This Row],[Gruppenziffer]]="","",VLOOKUP(tab_getrennt[[#This Row],[Gruppenziffer]],tab_Produktplan[],2,FALSE))</f>
        <v>Friedhofs- und Bestattungswesen</v>
      </c>
      <c r="E575" s="17" t="str">
        <f>IF(LEN('Produktplan Stammdaten'!A525)&lt;8,"",MID('Produktplan Stammdaten'!A525,1,8))</f>
        <v>55.30.09</v>
      </c>
      <c r="F575" s="17" t="str">
        <f>IF(tab_getrennt[[#This Row],[Produktziffer]]="","",VLOOKUP(tab_getrennt[[#This Row],[Produktziffer]],tab_Produktplan[],2,FALSE))</f>
        <v>Aus- und Umbettungen</v>
      </c>
      <c r="G575" s="17" t="str">
        <f>IF(LEN('Produktplan Stammdaten'!A525)&lt;9,"",MID('Produktplan Stammdaten'!A525,1,11))</f>
        <v/>
      </c>
      <c r="H575" s="17" t="str">
        <f>IF(tab_getrennt[[#This Row],[Unterproduktziffer]]="","",VLOOKUP(MID('Produktplan Stammdaten'!A525,1,11),tab_Produktplan[],2,FALSE))</f>
        <v/>
      </c>
      <c r="I575" s="25" t="str">
        <f>IF('Produktplan Stammdaten'!C525="","",'Produktplan Stammdaten'!C525)</f>
        <v>x</v>
      </c>
    </row>
    <row r="576" spans="1:9" ht="25.5" x14ac:dyDescent="0.2">
      <c r="A576" s="17" t="str">
        <f>IF('Produktplan Stammdaten'!A526="","",MID('Produktplan Stammdaten'!A526,1,2))</f>
        <v>55</v>
      </c>
      <c r="B576" s="17" t="str">
        <f>VLOOKUP(tab_getrennt[[#This Row],[Bereichsziffer]],tab_Produktplan[],2,FALSE)</f>
        <v>Natur- und Landschaftspflege, Friedhofswesen</v>
      </c>
      <c r="C576" s="17" t="str">
        <f>IF(LEN('Produktplan Stammdaten'!A526)&lt;3,"",MID('Produktplan Stammdaten'!A526,1,5))</f>
        <v>55.30</v>
      </c>
      <c r="D576" s="17" t="str">
        <f>IF(tab_getrennt[[#This Row],[Gruppenziffer]]="","",VLOOKUP(tab_getrennt[[#This Row],[Gruppenziffer]],tab_Produktplan[],2,FALSE))</f>
        <v>Friedhofs- und Bestattungswesen</v>
      </c>
      <c r="E576" s="17" t="str">
        <f>IF(LEN('Produktplan Stammdaten'!A526)&lt;8,"",MID('Produktplan Stammdaten'!A526,1,8))</f>
        <v>55.30.10</v>
      </c>
      <c r="F576" s="17" t="str">
        <f>IF(tab_getrennt[[#This Row],[Produktziffer]]="","",VLOOKUP(tab_getrennt[[#This Row],[Produktziffer]],tab_Produktplan[],2,FALSE))</f>
        <v>Leistungen des Bestattungsdienstes</v>
      </c>
      <c r="G576" s="17" t="str">
        <f>IF(LEN('Produktplan Stammdaten'!A526)&lt;9,"",MID('Produktplan Stammdaten'!A526,1,11))</f>
        <v/>
      </c>
      <c r="H576" s="17" t="str">
        <f>IF(tab_getrennt[[#This Row],[Unterproduktziffer]]="","",VLOOKUP(MID('Produktplan Stammdaten'!A526,1,11),tab_Produktplan[],2,FALSE))</f>
        <v/>
      </c>
      <c r="I576" s="25" t="str">
        <f>IF('Produktplan Stammdaten'!C526="","",'Produktplan Stammdaten'!C526)</f>
        <v>x</v>
      </c>
    </row>
    <row r="577" spans="1:9" ht="25.5" x14ac:dyDescent="0.2">
      <c r="A577" s="17" t="str">
        <f>IF('Produktplan Stammdaten'!A527="","",MID('Produktplan Stammdaten'!A527,1,2))</f>
        <v>55</v>
      </c>
      <c r="B577" s="17" t="str">
        <f>VLOOKUP(tab_getrennt[[#This Row],[Bereichsziffer]],tab_Produktplan[],2,FALSE)</f>
        <v>Natur- und Landschaftspflege, Friedhofswesen</v>
      </c>
      <c r="C577" s="17" t="str">
        <f>IF(LEN('Produktplan Stammdaten'!A527)&lt;3,"",MID('Produktplan Stammdaten'!A527,1,5))</f>
        <v>55.30</v>
      </c>
      <c r="D577" s="17" t="str">
        <f>IF(tab_getrennt[[#This Row],[Gruppenziffer]]="","",VLOOKUP(tab_getrennt[[#This Row],[Gruppenziffer]],tab_Produktplan[],2,FALSE))</f>
        <v>Friedhofs- und Bestattungswesen</v>
      </c>
      <c r="E577" s="17" t="str">
        <f>IF(LEN('Produktplan Stammdaten'!A527)&lt;8,"",MID('Produktplan Stammdaten'!A527,1,8))</f>
        <v>55.30.11</v>
      </c>
      <c r="F577" s="17" t="str">
        <f>IF(tab_getrennt[[#This Row],[Produktziffer]]="","",VLOOKUP(tab_getrennt[[#This Row],[Produktziffer]],tab_Produktplan[],2,FALSE))</f>
        <v>Friedhofsgärtnerische Leistungen</v>
      </c>
      <c r="G577" s="17" t="str">
        <f>IF(LEN('Produktplan Stammdaten'!A527)&lt;9,"",MID('Produktplan Stammdaten'!A527,1,11))</f>
        <v/>
      </c>
      <c r="H577" s="17" t="str">
        <f>IF(tab_getrennt[[#This Row],[Unterproduktziffer]]="","",VLOOKUP(MID('Produktplan Stammdaten'!A527,1,11),tab_Produktplan[],2,FALSE))</f>
        <v/>
      </c>
      <c r="I577" s="25" t="str">
        <f>IF('Produktplan Stammdaten'!C527="","",'Produktplan Stammdaten'!C527)</f>
        <v>x</v>
      </c>
    </row>
    <row r="578" spans="1:9" ht="25.5" x14ac:dyDescent="0.2">
      <c r="A578" s="17" t="str">
        <f>IF('Produktplan Stammdaten'!A528="","",MID('Produktplan Stammdaten'!A528,1,2))</f>
        <v>55</v>
      </c>
      <c r="B578" s="17" t="str">
        <f>VLOOKUP(tab_getrennt[[#This Row],[Bereichsziffer]],tab_Produktplan[],2,FALSE)</f>
        <v>Natur- und Landschaftspflege, Friedhofswesen</v>
      </c>
      <c r="C578" s="17" t="str">
        <f>IF(LEN('Produktplan Stammdaten'!A528)&lt;3,"",MID('Produktplan Stammdaten'!A528,1,5))</f>
        <v>55.40</v>
      </c>
      <c r="D578" s="17" t="str">
        <f>IF(tab_getrennt[[#This Row],[Gruppenziffer]]="","",VLOOKUP(tab_getrennt[[#This Row],[Gruppenziffer]],tab_Produktplan[],2,FALSE))</f>
        <v>Naturschutz und Landschaftspflege</v>
      </c>
      <c r="E578" s="17" t="str">
        <f>IF(LEN('Produktplan Stammdaten'!A528)&lt;8,"",MID('Produktplan Stammdaten'!A528,1,8))</f>
        <v/>
      </c>
      <c r="F578" s="17" t="str">
        <f>IF(tab_getrennt[[#This Row],[Produktziffer]]="","",VLOOKUP(tab_getrennt[[#This Row],[Produktziffer]],tab_Produktplan[],2,FALSE))</f>
        <v/>
      </c>
      <c r="G578" s="17" t="str">
        <f>IF(LEN('Produktplan Stammdaten'!A528)&lt;9,"",MID('Produktplan Stammdaten'!A528,1,11))</f>
        <v/>
      </c>
      <c r="H578" s="17" t="str">
        <f>IF(tab_getrennt[[#This Row],[Unterproduktziffer]]="","",VLOOKUP(MID('Produktplan Stammdaten'!A528,1,11),tab_Produktplan[],2,FALSE))</f>
        <v/>
      </c>
      <c r="I578" s="25" t="str">
        <f>IF('Produktplan Stammdaten'!C528="","",'Produktplan Stammdaten'!C528)</f>
        <v>x</v>
      </c>
    </row>
    <row r="579" spans="1:9" ht="25.5" x14ac:dyDescent="0.2">
      <c r="A579" s="17" t="str">
        <f>IF('Produktplan Stammdaten'!A529="","",MID('Produktplan Stammdaten'!A529,1,2))</f>
        <v>55</v>
      </c>
      <c r="B579" s="17" t="str">
        <f>VLOOKUP(tab_getrennt[[#This Row],[Bereichsziffer]],tab_Produktplan[],2,FALSE)</f>
        <v>Natur- und Landschaftspflege, Friedhofswesen</v>
      </c>
      <c r="C579" s="17" t="str">
        <f>IF(LEN('Produktplan Stammdaten'!A529)&lt;3,"",MID('Produktplan Stammdaten'!A529,1,5))</f>
        <v>55.40</v>
      </c>
      <c r="D579" s="17" t="str">
        <f>IF(tab_getrennt[[#This Row],[Gruppenziffer]]="","",VLOOKUP(tab_getrennt[[#This Row],[Gruppenziffer]],tab_Produktplan[],2,FALSE))</f>
        <v>Naturschutz und Landschaftspflege</v>
      </c>
      <c r="E579" s="17" t="str">
        <f>IF(LEN('Produktplan Stammdaten'!A529)&lt;8,"",MID('Produktplan Stammdaten'!A529,1,8))</f>
        <v>55.40.01</v>
      </c>
      <c r="F579" s="17" t="str">
        <f>IF(tab_getrennt[[#This Row],[Produktziffer]]="","",VLOOKUP(tab_getrennt[[#This Row],[Produktziffer]],tab_Produktplan[],2,FALSE))</f>
        <v>Geschützte Teile von Natur und Landschaft</v>
      </c>
      <c r="G579" s="17" t="str">
        <f>IF(LEN('Produktplan Stammdaten'!A529)&lt;9,"",MID('Produktplan Stammdaten'!A529,1,11))</f>
        <v/>
      </c>
      <c r="H579" s="17" t="str">
        <f>IF(tab_getrennt[[#This Row],[Unterproduktziffer]]="","",VLOOKUP(MID('Produktplan Stammdaten'!A529,1,11),tab_Produktplan[],2,FALSE))</f>
        <v/>
      </c>
      <c r="I579" s="25" t="str">
        <f>IF('Produktplan Stammdaten'!C529="","",'Produktplan Stammdaten'!C529)</f>
        <v>x</v>
      </c>
    </row>
    <row r="580" spans="1:9" ht="25.5" x14ac:dyDescent="0.2">
      <c r="A580" s="17" t="str">
        <f>IF('Produktplan Stammdaten'!A530="","",MID('Produktplan Stammdaten'!A530,1,2))</f>
        <v>55</v>
      </c>
      <c r="B580" s="17" t="str">
        <f>VLOOKUP(tab_getrennt[[#This Row],[Bereichsziffer]],tab_Produktplan[],2,FALSE)</f>
        <v>Natur- und Landschaftspflege, Friedhofswesen</v>
      </c>
      <c r="C580" s="17" t="str">
        <f>IF(LEN('Produktplan Stammdaten'!A530)&lt;3,"",MID('Produktplan Stammdaten'!A530,1,5))</f>
        <v>55.40</v>
      </c>
      <c r="D580" s="17" t="str">
        <f>IF(tab_getrennt[[#This Row],[Gruppenziffer]]="","",VLOOKUP(tab_getrennt[[#This Row],[Gruppenziffer]],tab_Produktplan[],2,FALSE))</f>
        <v>Naturschutz und Landschaftspflege</v>
      </c>
      <c r="E580" s="17" t="str">
        <f>IF(LEN('Produktplan Stammdaten'!A530)&lt;8,"",MID('Produktplan Stammdaten'!A530,1,8))</f>
        <v>55.40.02</v>
      </c>
      <c r="F580" s="17" t="str">
        <f>IF(tab_getrennt[[#This Row],[Produktziffer]]="","",VLOOKUP(tab_getrennt[[#This Row],[Produktziffer]],tab_Produktplan[],2,FALSE))</f>
        <v>Naturschutzrechtliche Maßnahmen</v>
      </c>
      <c r="G580" s="17" t="str">
        <f>IF(LEN('Produktplan Stammdaten'!A530)&lt;9,"",MID('Produktplan Stammdaten'!A530,1,11))</f>
        <v/>
      </c>
      <c r="H580" s="17" t="str">
        <f>IF(tab_getrennt[[#This Row],[Unterproduktziffer]]="","",VLOOKUP(MID('Produktplan Stammdaten'!A530,1,11),tab_Produktplan[],2,FALSE))</f>
        <v/>
      </c>
      <c r="I580" s="25" t="str">
        <f>IF('Produktplan Stammdaten'!C530="","",'Produktplan Stammdaten'!C530)</f>
        <v>x</v>
      </c>
    </row>
    <row r="581" spans="1:9" ht="25.5" x14ac:dyDescent="0.2">
      <c r="A581" s="17" t="str">
        <f>IF('Produktplan Stammdaten'!A531="","",MID('Produktplan Stammdaten'!A531,1,2))</f>
        <v>55</v>
      </c>
      <c r="B581" s="17" t="str">
        <f>VLOOKUP(tab_getrennt[[#This Row],[Bereichsziffer]],tab_Produktplan[],2,FALSE)</f>
        <v>Natur- und Landschaftspflege, Friedhofswesen</v>
      </c>
      <c r="C581" s="17" t="str">
        <f>IF(LEN('Produktplan Stammdaten'!A531)&lt;3,"",MID('Produktplan Stammdaten'!A531,1,5))</f>
        <v>55.40</v>
      </c>
      <c r="D581" s="17" t="str">
        <f>IF(tab_getrennt[[#This Row],[Gruppenziffer]]="","",VLOOKUP(tab_getrennt[[#This Row],[Gruppenziffer]],tab_Produktplan[],2,FALSE))</f>
        <v>Naturschutz und Landschaftspflege</v>
      </c>
      <c r="E581" s="17" t="str">
        <f>IF(LEN('Produktplan Stammdaten'!A531)&lt;8,"",MID('Produktplan Stammdaten'!A531,1,8))</f>
        <v>55.40.03</v>
      </c>
      <c r="F581" s="17" t="str">
        <f>IF(tab_getrennt[[#This Row],[Produktziffer]]="","",VLOOKUP(tab_getrennt[[#This Row],[Produktziffer]],tab_Produktplan[],2,FALSE))</f>
        <v>Erstellen und Umsetzen von Konzeptionen zum Naturschutz</v>
      </c>
      <c r="G581" s="17" t="str">
        <f>IF(LEN('Produktplan Stammdaten'!A531)&lt;9,"",MID('Produktplan Stammdaten'!A531,1,11))</f>
        <v/>
      </c>
      <c r="H581" s="17" t="str">
        <f>IF(tab_getrennt[[#This Row],[Unterproduktziffer]]="","",VLOOKUP(MID('Produktplan Stammdaten'!A531,1,11),tab_Produktplan[],2,FALSE))</f>
        <v/>
      </c>
      <c r="I581" s="25" t="str">
        <f>IF('Produktplan Stammdaten'!C531="","",'Produktplan Stammdaten'!C531)</f>
        <v>x</v>
      </c>
    </row>
    <row r="582" spans="1:9" ht="25.5" x14ac:dyDescent="0.2">
      <c r="A582" s="17" t="str">
        <f>IF('Produktplan Stammdaten'!A532="","",MID('Produktplan Stammdaten'!A532,1,2))</f>
        <v>55</v>
      </c>
      <c r="B582" s="17" t="str">
        <f>VLOOKUP(tab_getrennt[[#This Row],[Bereichsziffer]],tab_Produktplan[],2,FALSE)</f>
        <v>Natur- und Landschaftspflege, Friedhofswesen</v>
      </c>
      <c r="C582" s="17" t="str">
        <f>IF(LEN('Produktplan Stammdaten'!A532)&lt;3,"",MID('Produktplan Stammdaten'!A532,1,5))</f>
        <v>55.50</v>
      </c>
      <c r="D582" s="17" t="str">
        <f>IF(tab_getrennt[[#This Row],[Gruppenziffer]]="","",VLOOKUP(tab_getrennt[[#This Row],[Gruppenziffer]],tab_Produktplan[],2,FALSE))</f>
        <v>Forstwirtschaft</v>
      </c>
      <c r="E582" s="17" t="str">
        <f>IF(LEN('Produktplan Stammdaten'!A532)&lt;8,"",MID('Produktplan Stammdaten'!A532,1,8))</f>
        <v/>
      </c>
      <c r="F582" s="17" t="str">
        <f>IF(tab_getrennt[[#This Row],[Produktziffer]]="","",VLOOKUP(tab_getrennt[[#This Row],[Produktziffer]],tab_Produktplan[],2,FALSE))</f>
        <v/>
      </c>
      <c r="G582" s="17" t="str">
        <f>IF(LEN('Produktplan Stammdaten'!A532)&lt;9,"",MID('Produktplan Stammdaten'!A532,1,11))</f>
        <v/>
      </c>
      <c r="H582" s="17" t="str">
        <f>IF(tab_getrennt[[#This Row],[Unterproduktziffer]]="","",VLOOKUP(MID('Produktplan Stammdaten'!A532,1,11),tab_Produktplan[],2,FALSE))</f>
        <v/>
      </c>
      <c r="I582" s="25" t="str">
        <f>IF('Produktplan Stammdaten'!C532="","",'Produktplan Stammdaten'!C532)</f>
        <v>x</v>
      </c>
    </row>
    <row r="583" spans="1:9" ht="25.5" x14ac:dyDescent="0.2">
      <c r="A583" s="17" t="str">
        <f>IF('Produktplan Stammdaten'!A533="","",MID('Produktplan Stammdaten'!A533,1,2))</f>
        <v>55</v>
      </c>
      <c r="B583" s="17" t="str">
        <f>VLOOKUP(tab_getrennt[[#This Row],[Bereichsziffer]],tab_Produktplan[],2,FALSE)</f>
        <v>Natur- und Landschaftspflege, Friedhofswesen</v>
      </c>
      <c r="C583" s="17" t="str">
        <f>IF(LEN('Produktplan Stammdaten'!A533)&lt;3,"",MID('Produktplan Stammdaten'!A533,1,5))</f>
        <v>55.50</v>
      </c>
      <c r="D583" s="17" t="str">
        <f>IF(tab_getrennt[[#This Row],[Gruppenziffer]]="","",VLOOKUP(tab_getrennt[[#This Row],[Gruppenziffer]],tab_Produktplan[],2,FALSE))</f>
        <v>Forstwirtschaft</v>
      </c>
      <c r="E583" s="17" t="str">
        <f>IF(LEN('Produktplan Stammdaten'!A533)&lt;8,"",MID('Produktplan Stammdaten'!A533,1,8))</f>
        <v>55.50.01</v>
      </c>
      <c r="F583" s="17" t="str">
        <f>IF(tab_getrennt[[#This Row],[Produktziffer]]="","",VLOOKUP(tab_getrennt[[#This Row],[Produktziffer]],tab_Produktplan[],2,FALSE))</f>
        <v>Holzproduktion</v>
      </c>
      <c r="G583" s="17" t="str">
        <f>IF(LEN('Produktplan Stammdaten'!A533)&lt;9,"",MID('Produktplan Stammdaten'!A533,1,11))</f>
        <v/>
      </c>
      <c r="H583" s="17" t="str">
        <f>IF(tab_getrennt[[#This Row],[Unterproduktziffer]]="","",VLOOKUP(MID('Produktplan Stammdaten'!A533,1,11),tab_Produktplan[],2,FALSE))</f>
        <v/>
      </c>
      <c r="I583" s="25" t="str">
        <f>IF('Produktplan Stammdaten'!C533="","",'Produktplan Stammdaten'!C533)</f>
        <v>x</v>
      </c>
    </row>
    <row r="584" spans="1:9" ht="25.5" x14ac:dyDescent="0.2">
      <c r="A584" s="17" t="str">
        <f>IF('Produktplan Stammdaten'!A534="","",MID('Produktplan Stammdaten'!A534,1,2))</f>
        <v>55</v>
      </c>
      <c r="B584" s="17" t="str">
        <f>VLOOKUP(tab_getrennt[[#This Row],[Bereichsziffer]],tab_Produktplan[],2,FALSE)</f>
        <v>Natur- und Landschaftspflege, Friedhofswesen</v>
      </c>
      <c r="C584" s="17" t="str">
        <f>IF(LEN('Produktplan Stammdaten'!A534)&lt;3,"",MID('Produktplan Stammdaten'!A534,1,5))</f>
        <v>55.50</v>
      </c>
      <c r="D584" s="17" t="str">
        <f>IF(tab_getrennt[[#This Row],[Gruppenziffer]]="","",VLOOKUP(tab_getrennt[[#This Row],[Gruppenziffer]],tab_Produktplan[],2,FALSE))</f>
        <v>Forstwirtschaft</v>
      </c>
      <c r="E584" s="17" t="str">
        <f>IF(LEN('Produktplan Stammdaten'!A534)&lt;8,"",MID('Produktplan Stammdaten'!A534,1,8))</f>
        <v>55.50.02</v>
      </c>
      <c r="F584" s="17" t="str">
        <f>IF(tab_getrennt[[#This Row],[Produktziffer]]="","",VLOOKUP(tab_getrennt[[#This Row],[Produktziffer]],tab_Produktplan[],2,FALSE))</f>
        <v>Erhaltung und Förderung der ökologischen Funktion des Waldes</v>
      </c>
      <c r="G584" s="17" t="str">
        <f>IF(LEN('Produktplan Stammdaten'!A534)&lt;9,"",MID('Produktplan Stammdaten'!A534,1,11))</f>
        <v/>
      </c>
      <c r="H584" s="17" t="str">
        <f>IF(tab_getrennt[[#This Row],[Unterproduktziffer]]="","",VLOOKUP(MID('Produktplan Stammdaten'!A534,1,11),tab_Produktplan[],2,FALSE))</f>
        <v/>
      </c>
      <c r="I584" s="25" t="str">
        <f>IF('Produktplan Stammdaten'!C534="","",'Produktplan Stammdaten'!C534)</f>
        <v>x</v>
      </c>
    </row>
    <row r="585" spans="1:9" ht="25.5" x14ac:dyDescent="0.2">
      <c r="A585" s="17" t="str">
        <f>IF('Produktplan Stammdaten'!A535="","",MID('Produktplan Stammdaten'!A535,1,2))</f>
        <v>55</v>
      </c>
      <c r="B585" s="17" t="str">
        <f>VLOOKUP(tab_getrennt[[#This Row],[Bereichsziffer]],tab_Produktplan[],2,FALSE)</f>
        <v>Natur- und Landschaftspflege, Friedhofswesen</v>
      </c>
      <c r="C585" s="17" t="str">
        <f>IF(LEN('Produktplan Stammdaten'!A535)&lt;3,"",MID('Produktplan Stammdaten'!A535,1,5))</f>
        <v>55.50</v>
      </c>
      <c r="D585" s="17" t="str">
        <f>IF(tab_getrennt[[#This Row],[Gruppenziffer]]="","",VLOOKUP(tab_getrennt[[#This Row],[Gruppenziffer]],tab_Produktplan[],2,FALSE))</f>
        <v>Forstwirtschaft</v>
      </c>
      <c r="E585" s="17" t="str">
        <f>IF(LEN('Produktplan Stammdaten'!A535)&lt;8,"",MID('Produktplan Stammdaten'!A535,1,8))</f>
        <v>55.50.03</v>
      </c>
      <c r="F585" s="17" t="str">
        <f>IF(tab_getrennt[[#This Row],[Produktziffer]]="","",VLOOKUP(tab_getrennt[[#This Row],[Produktziffer]],tab_Produktplan[],2,FALSE))</f>
        <v>Erhaltung und Förderung der sozialen Funktion des Waldes</v>
      </c>
      <c r="G585" s="17" t="str">
        <f>IF(LEN('Produktplan Stammdaten'!A535)&lt;9,"",MID('Produktplan Stammdaten'!A535,1,11))</f>
        <v/>
      </c>
      <c r="H585" s="17" t="str">
        <f>IF(tab_getrennt[[#This Row],[Unterproduktziffer]]="","",VLOOKUP(MID('Produktplan Stammdaten'!A535,1,11),tab_Produktplan[],2,FALSE))</f>
        <v/>
      </c>
      <c r="I585" s="25" t="str">
        <f>IF('Produktplan Stammdaten'!C535="","",'Produktplan Stammdaten'!C535)</f>
        <v>x</v>
      </c>
    </row>
    <row r="586" spans="1:9" ht="25.5" x14ac:dyDescent="0.2">
      <c r="A586" s="17" t="str">
        <f>IF('Produktplan Stammdaten'!A536="","",MID('Produktplan Stammdaten'!A536,1,2))</f>
        <v>55</v>
      </c>
      <c r="B586" s="17" t="str">
        <f>VLOOKUP(tab_getrennt[[#This Row],[Bereichsziffer]],tab_Produktplan[],2,FALSE)</f>
        <v>Natur- und Landschaftspflege, Friedhofswesen</v>
      </c>
      <c r="C586" s="17" t="str">
        <f>IF(LEN('Produktplan Stammdaten'!A536)&lt;3,"",MID('Produktplan Stammdaten'!A536,1,5))</f>
        <v>55.50</v>
      </c>
      <c r="D586" s="17" t="str">
        <f>IF(tab_getrennt[[#This Row],[Gruppenziffer]]="","",VLOOKUP(tab_getrennt[[#This Row],[Gruppenziffer]],tab_Produktplan[],2,FALSE))</f>
        <v>Forstwirtschaft</v>
      </c>
      <c r="E586" s="17" t="str">
        <f>IF(LEN('Produktplan Stammdaten'!A536)&lt;8,"",MID('Produktplan Stammdaten'!A536,1,8))</f>
        <v>55.50.04</v>
      </c>
      <c r="F586" s="17" t="str">
        <f>IF(tab_getrennt[[#This Row],[Produktziffer]]="","",VLOOKUP(tab_getrennt[[#This Row],[Produktziffer]],tab_Produktplan[],2,FALSE))</f>
        <v>Dienstleistungen für Dritte</v>
      </c>
      <c r="G586" s="17" t="str">
        <f>IF(LEN('Produktplan Stammdaten'!A536)&lt;9,"",MID('Produktplan Stammdaten'!A536,1,11))</f>
        <v/>
      </c>
      <c r="H586" s="17" t="str">
        <f>IF(tab_getrennt[[#This Row],[Unterproduktziffer]]="","",VLOOKUP(MID('Produktplan Stammdaten'!A536,1,11),tab_Produktplan[],2,FALSE))</f>
        <v/>
      </c>
      <c r="I586" s="25" t="str">
        <f>IF('Produktplan Stammdaten'!C536="","",'Produktplan Stammdaten'!C536)</f>
        <v>x</v>
      </c>
    </row>
    <row r="587" spans="1:9" ht="25.5" x14ac:dyDescent="0.2">
      <c r="A587" s="17" t="str">
        <f>IF('Produktplan Stammdaten'!A537="","",MID('Produktplan Stammdaten'!A537,1,2))</f>
        <v>55</v>
      </c>
      <c r="B587" s="17" t="str">
        <f>VLOOKUP(tab_getrennt[[#This Row],[Bereichsziffer]],tab_Produktplan[],2,FALSE)</f>
        <v>Natur- und Landschaftspflege, Friedhofswesen</v>
      </c>
      <c r="C587" s="17" t="str">
        <f>IF(LEN('Produktplan Stammdaten'!A537)&lt;3,"",MID('Produktplan Stammdaten'!A537,1,5))</f>
        <v>55.50</v>
      </c>
      <c r="D587" s="17" t="str">
        <f>IF(tab_getrennt[[#This Row],[Gruppenziffer]]="","",VLOOKUP(tab_getrennt[[#This Row],[Gruppenziffer]],tab_Produktplan[],2,FALSE))</f>
        <v>Forstwirtschaft</v>
      </c>
      <c r="E587" s="17" t="str">
        <f>IF(LEN('Produktplan Stammdaten'!A537)&lt;8,"",MID('Produktplan Stammdaten'!A537,1,8))</f>
        <v>55.50.05</v>
      </c>
      <c r="F587" s="17" t="str">
        <f>IF(tab_getrennt[[#This Row],[Produktziffer]]="","",VLOOKUP(tab_getrennt[[#This Row],[Produktziffer]],tab_Produktplan[],2,FALSE))</f>
        <v>Wahrnehmung öffentlich-rechtlicher Aufgaben als untere Forstbehörde</v>
      </c>
      <c r="G587" s="17" t="str">
        <f>IF(LEN('Produktplan Stammdaten'!A537)&lt;9,"",MID('Produktplan Stammdaten'!A537,1,11))</f>
        <v/>
      </c>
      <c r="H587" s="17" t="str">
        <f>IF(tab_getrennt[[#This Row],[Unterproduktziffer]]="","",VLOOKUP(MID('Produktplan Stammdaten'!A537,1,11),tab_Produktplan[],2,FALSE))</f>
        <v/>
      </c>
      <c r="I587" s="25" t="str">
        <f>IF('Produktplan Stammdaten'!C537="","",'Produktplan Stammdaten'!C537)</f>
        <v>x</v>
      </c>
    </row>
    <row r="588" spans="1:9" ht="25.5" x14ac:dyDescent="0.2">
      <c r="A588" s="17" t="str">
        <f>IF('Produktplan Stammdaten'!A538="","",MID('Produktplan Stammdaten'!A538,1,2))</f>
        <v>55</v>
      </c>
      <c r="B588" s="17" t="str">
        <f>VLOOKUP(tab_getrennt[[#This Row],[Bereichsziffer]],tab_Produktplan[],2,FALSE)</f>
        <v>Natur- und Landschaftspflege, Friedhofswesen</v>
      </c>
      <c r="C588" s="17" t="str">
        <f>IF(LEN('Produktplan Stammdaten'!A538)&lt;3,"",MID('Produktplan Stammdaten'!A538,1,5))</f>
        <v>55.50</v>
      </c>
      <c r="D588" s="17" t="str">
        <f>IF(tab_getrennt[[#This Row],[Gruppenziffer]]="","",VLOOKUP(tab_getrennt[[#This Row],[Gruppenziffer]],tab_Produktplan[],2,FALSE))</f>
        <v>Forstwirtschaft</v>
      </c>
      <c r="E588" s="17" t="str">
        <f>IF(LEN('Produktplan Stammdaten'!A538)&lt;8,"",MID('Produktplan Stammdaten'!A538,1,8))</f>
        <v>55.50.06</v>
      </c>
      <c r="F588" s="17" t="str">
        <f>IF(tab_getrennt[[#This Row],[Produktziffer]]="","",VLOOKUP(tab_getrennt[[#This Row],[Produktziffer]],tab_Produktplan[],2,FALSE))</f>
        <v>Wahrnehmung sonstiger öffentlich-rechtlicher Aufgaben</v>
      </c>
      <c r="G588" s="17" t="str">
        <f>IF(LEN('Produktplan Stammdaten'!A538)&lt;9,"",MID('Produktplan Stammdaten'!A538,1,11))</f>
        <v/>
      </c>
      <c r="H588" s="17" t="str">
        <f>IF(tab_getrennt[[#This Row],[Unterproduktziffer]]="","",VLOOKUP(MID('Produktplan Stammdaten'!A538,1,11),tab_Produktplan[],2,FALSE))</f>
        <v/>
      </c>
      <c r="I588" s="25" t="str">
        <f>IF('Produktplan Stammdaten'!C538="","",'Produktplan Stammdaten'!C538)</f>
        <v>x</v>
      </c>
    </row>
    <row r="589" spans="1:9" ht="25.5" x14ac:dyDescent="0.2">
      <c r="A589" s="17" t="str">
        <f>IF('Produktplan Stammdaten'!A539="","",MID('Produktplan Stammdaten'!A539,1,2))</f>
        <v>55</v>
      </c>
      <c r="B589" s="17" t="str">
        <f>VLOOKUP(tab_getrennt[[#This Row],[Bereichsziffer]],tab_Produktplan[],2,FALSE)</f>
        <v>Natur- und Landschaftspflege, Friedhofswesen</v>
      </c>
      <c r="C589" s="17" t="str">
        <f>IF(LEN('Produktplan Stammdaten'!A539)&lt;3,"",MID('Produktplan Stammdaten'!A539,1,5))</f>
        <v>55.51</v>
      </c>
      <c r="D589" s="17" t="str">
        <f>IF(tab_getrennt[[#This Row],[Gruppenziffer]]="","",VLOOKUP(tab_getrennt[[#This Row],[Gruppenziffer]],tab_Produktplan[],2,FALSE))</f>
        <v>Landwirtschaft</v>
      </c>
      <c r="E589" s="17" t="str">
        <f>IF(LEN('Produktplan Stammdaten'!A539)&lt;8,"",MID('Produktplan Stammdaten'!A539,1,8))</f>
        <v/>
      </c>
      <c r="F589" s="17" t="str">
        <f>IF(tab_getrennt[[#This Row],[Produktziffer]]="","",VLOOKUP(tab_getrennt[[#This Row],[Produktziffer]],tab_Produktplan[],2,FALSE))</f>
        <v/>
      </c>
      <c r="G589" s="17" t="str">
        <f>IF(LEN('Produktplan Stammdaten'!A539)&lt;9,"",MID('Produktplan Stammdaten'!A539,1,11))</f>
        <v/>
      </c>
      <c r="H589" s="17" t="str">
        <f>IF(tab_getrennt[[#This Row],[Unterproduktziffer]]="","",VLOOKUP(MID('Produktplan Stammdaten'!A539,1,11),tab_Produktplan[],2,FALSE))</f>
        <v/>
      </c>
      <c r="I589" s="25" t="str">
        <f>IF('Produktplan Stammdaten'!C539="","",'Produktplan Stammdaten'!C539)</f>
        <v>x</v>
      </c>
    </row>
    <row r="590" spans="1:9" ht="25.5" x14ac:dyDescent="0.2">
      <c r="A590" s="17" t="str">
        <f>IF('Produktplan Stammdaten'!A540="","",MID('Produktplan Stammdaten'!A540,1,2))</f>
        <v>55</v>
      </c>
      <c r="B590" s="17" t="str">
        <f>VLOOKUP(tab_getrennt[[#This Row],[Bereichsziffer]],tab_Produktplan[],2,FALSE)</f>
        <v>Natur- und Landschaftspflege, Friedhofswesen</v>
      </c>
      <c r="C590" s="17" t="str">
        <f>IF(LEN('Produktplan Stammdaten'!A540)&lt;3,"",MID('Produktplan Stammdaten'!A540,1,5))</f>
        <v>55.51</v>
      </c>
      <c r="D590" s="17" t="str">
        <f>IF(tab_getrennt[[#This Row],[Gruppenziffer]]="","",VLOOKUP(tab_getrennt[[#This Row],[Gruppenziffer]],tab_Produktplan[],2,FALSE))</f>
        <v>Landwirtschaft</v>
      </c>
      <c r="E590" s="17" t="str">
        <f>IF(LEN('Produktplan Stammdaten'!A540)&lt;8,"",MID('Produktplan Stammdaten'!A540,1,8))</f>
        <v>55.51.01</v>
      </c>
      <c r="F590" s="17" t="str">
        <f>IF(tab_getrennt[[#This Row],[Produktziffer]]="","",VLOOKUP(tab_getrennt[[#This Row],[Produktziffer]],tab_Produktplan[],2,FALSE))</f>
        <v>Verwaltungsverfahren zu Förder- und Ausgleichsleistungen</v>
      </c>
      <c r="G590" s="17" t="str">
        <f>IF(LEN('Produktplan Stammdaten'!A540)&lt;9,"",MID('Produktplan Stammdaten'!A540,1,11))</f>
        <v/>
      </c>
      <c r="H590" s="17" t="str">
        <f>IF(tab_getrennt[[#This Row],[Unterproduktziffer]]="","",VLOOKUP(MID('Produktplan Stammdaten'!A540,1,11),tab_Produktplan[],2,FALSE))</f>
        <v/>
      </c>
      <c r="I590" s="25" t="str">
        <f>IF('Produktplan Stammdaten'!C540="","",'Produktplan Stammdaten'!C540)</f>
        <v>x</v>
      </c>
    </row>
    <row r="591" spans="1:9" ht="38.25" x14ac:dyDescent="0.2">
      <c r="A591" s="17" t="str">
        <f>IF('Produktplan Stammdaten'!A541="","",MID('Produktplan Stammdaten'!A541,1,2))</f>
        <v>55</v>
      </c>
      <c r="B591" s="17" t="str">
        <f>VLOOKUP(tab_getrennt[[#This Row],[Bereichsziffer]],tab_Produktplan[],2,FALSE)</f>
        <v>Natur- und Landschaftspflege, Friedhofswesen</v>
      </c>
      <c r="C591" s="17" t="str">
        <f>IF(LEN('Produktplan Stammdaten'!A541)&lt;3,"",MID('Produktplan Stammdaten'!A541,1,5))</f>
        <v>55.51</v>
      </c>
      <c r="D591" s="17" t="str">
        <f>IF(tab_getrennt[[#This Row],[Gruppenziffer]]="","",VLOOKUP(tab_getrennt[[#This Row],[Gruppenziffer]],tab_Produktplan[],2,FALSE))</f>
        <v>Landwirtschaft</v>
      </c>
      <c r="E591" s="17" t="str">
        <f>IF(LEN('Produktplan Stammdaten'!A541)&lt;8,"",MID('Produktplan Stammdaten'!A541,1,8))</f>
        <v>55.51.02</v>
      </c>
      <c r="F591" s="17" t="str">
        <f>IF(tab_getrennt[[#This Row],[Produktziffer]]="","",VLOOKUP(tab_getrennt[[#This Row],[Produktziffer]],tab_Produktplan[],2,FALSE))</f>
        <v>Kontrollen der Förder- und Ausgleichsleistungen einschl. Cross Compliance (CC)</v>
      </c>
      <c r="G591" s="17" t="str">
        <f>IF(LEN('Produktplan Stammdaten'!A541)&lt;9,"",MID('Produktplan Stammdaten'!A541,1,11))</f>
        <v/>
      </c>
      <c r="H591" s="17" t="str">
        <f>IF(tab_getrennt[[#This Row],[Unterproduktziffer]]="","",VLOOKUP(MID('Produktplan Stammdaten'!A541,1,11),tab_Produktplan[],2,FALSE))</f>
        <v/>
      </c>
      <c r="I591" s="25" t="str">
        <f>IF('Produktplan Stammdaten'!C541="","",'Produktplan Stammdaten'!C541)</f>
        <v>x</v>
      </c>
    </row>
    <row r="592" spans="1:9" ht="25.5" x14ac:dyDescent="0.2">
      <c r="A592" s="17" t="str">
        <f>IF('Produktplan Stammdaten'!A542="","",MID('Produktplan Stammdaten'!A542,1,2))</f>
        <v>55</v>
      </c>
      <c r="B592" s="17" t="str">
        <f>VLOOKUP(tab_getrennt[[#This Row],[Bereichsziffer]],tab_Produktplan[],2,FALSE)</f>
        <v>Natur- und Landschaftspflege, Friedhofswesen</v>
      </c>
      <c r="C592" s="17" t="str">
        <f>IF(LEN('Produktplan Stammdaten'!A542)&lt;3,"",MID('Produktplan Stammdaten'!A542,1,5))</f>
        <v>55.51</v>
      </c>
      <c r="D592" s="17" t="str">
        <f>IF(tab_getrennt[[#This Row],[Gruppenziffer]]="","",VLOOKUP(tab_getrennt[[#This Row],[Gruppenziffer]],tab_Produktplan[],2,FALSE))</f>
        <v>Landwirtschaft</v>
      </c>
      <c r="E592" s="17" t="str">
        <f>IF(LEN('Produktplan Stammdaten'!A542)&lt;8,"",MID('Produktplan Stammdaten'!A542,1,8))</f>
        <v>55.51.03</v>
      </c>
      <c r="F592" s="17" t="str">
        <f>IF(tab_getrennt[[#This Row],[Produktziffer]]="","",VLOOKUP(tab_getrennt[[#This Row],[Produktziffer]],tab_Produktplan[],2,FALSE))</f>
        <v>Koordination von Beratung und berufsbezogener Erwachsenenbildung</v>
      </c>
      <c r="G592" s="17" t="str">
        <f>IF(LEN('Produktplan Stammdaten'!A542)&lt;9,"",MID('Produktplan Stammdaten'!A542,1,11))</f>
        <v/>
      </c>
      <c r="H592" s="17" t="str">
        <f>IF(tab_getrennt[[#This Row],[Unterproduktziffer]]="","",VLOOKUP(MID('Produktplan Stammdaten'!A542,1,11),tab_Produktplan[],2,FALSE))</f>
        <v/>
      </c>
      <c r="I592" s="25" t="str">
        <f>IF('Produktplan Stammdaten'!C542="","",'Produktplan Stammdaten'!C542)</f>
        <v>x</v>
      </c>
    </row>
    <row r="593" spans="1:9" ht="25.5" x14ac:dyDescent="0.2">
      <c r="A593" s="17" t="str">
        <f>IF('Produktplan Stammdaten'!A543="","",MID('Produktplan Stammdaten'!A543,1,2))</f>
        <v>55</v>
      </c>
      <c r="B593" s="17" t="str">
        <f>VLOOKUP(tab_getrennt[[#This Row],[Bereichsziffer]],tab_Produktplan[],2,FALSE)</f>
        <v>Natur- und Landschaftspflege, Friedhofswesen</v>
      </c>
      <c r="C593" s="17" t="str">
        <f>IF(LEN('Produktplan Stammdaten'!A543)&lt;3,"",MID('Produktplan Stammdaten'!A543,1,5))</f>
        <v>55.51</v>
      </c>
      <c r="D593" s="17" t="str">
        <f>IF(tab_getrennt[[#This Row],[Gruppenziffer]]="","",VLOOKUP(tab_getrennt[[#This Row],[Gruppenziffer]],tab_Produktplan[],2,FALSE))</f>
        <v>Landwirtschaft</v>
      </c>
      <c r="E593" s="17" t="str">
        <f>IF(LEN('Produktplan Stammdaten'!A543)&lt;8,"",MID('Produktplan Stammdaten'!A543,1,8))</f>
        <v>55.51.04</v>
      </c>
      <c r="F593" s="17" t="str">
        <f>IF(tab_getrennt[[#This Row],[Produktziffer]]="","",VLOOKUP(tab_getrennt[[#This Row],[Produktziffer]],tab_Produktplan[],2,FALSE))</f>
        <v>Berufsbildung im Agrarbereich</v>
      </c>
      <c r="G593" s="17" t="str">
        <f>IF(LEN('Produktplan Stammdaten'!A543)&lt;9,"",MID('Produktplan Stammdaten'!A543,1,11))</f>
        <v/>
      </c>
      <c r="H593" s="17" t="str">
        <f>IF(tab_getrennt[[#This Row],[Unterproduktziffer]]="","",VLOOKUP(MID('Produktplan Stammdaten'!A543,1,11),tab_Produktplan[],2,FALSE))</f>
        <v/>
      </c>
      <c r="I593" s="25" t="str">
        <f>IF('Produktplan Stammdaten'!C543="","",'Produktplan Stammdaten'!C543)</f>
        <v>x</v>
      </c>
    </row>
    <row r="594" spans="1:9" ht="25.5" x14ac:dyDescent="0.2">
      <c r="A594" s="17" t="str">
        <f>IF('Produktplan Stammdaten'!A544="","",MID('Produktplan Stammdaten'!A544,1,2))</f>
        <v>55</v>
      </c>
      <c r="B594" s="17" t="str">
        <f>VLOOKUP(tab_getrennt[[#This Row],[Bereichsziffer]],tab_Produktplan[],2,FALSE)</f>
        <v>Natur- und Landschaftspflege, Friedhofswesen</v>
      </c>
      <c r="C594" s="17" t="str">
        <f>IF(LEN('Produktplan Stammdaten'!A544)&lt;3,"",MID('Produktplan Stammdaten'!A544,1,5))</f>
        <v>55.51</v>
      </c>
      <c r="D594" s="17" t="str">
        <f>IF(tab_getrennt[[#This Row],[Gruppenziffer]]="","",VLOOKUP(tab_getrennt[[#This Row],[Gruppenziffer]],tab_Produktplan[],2,FALSE))</f>
        <v>Landwirtschaft</v>
      </c>
      <c r="E594" s="17" t="str">
        <f>IF(LEN('Produktplan Stammdaten'!A544)&lt;8,"",MID('Produktplan Stammdaten'!A544,1,8))</f>
        <v>55.51.05</v>
      </c>
      <c r="F594" s="17" t="str">
        <f>IF(tab_getrennt[[#This Row],[Produktziffer]]="","",VLOOKUP(tab_getrennt[[#This Row],[Produktziffer]],tab_Produktplan[],2,FALSE))</f>
        <v>Fachschulische Bildung</v>
      </c>
      <c r="G594" s="17" t="str">
        <f>IF(LEN('Produktplan Stammdaten'!A544)&lt;9,"",MID('Produktplan Stammdaten'!A544,1,11))</f>
        <v/>
      </c>
      <c r="H594" s="17" t="str">
        <f>IF(tab_getrennt[[#This Row],[Unterproduktziffer]]="","",VLOOKUP(MID('Produktplan Stammdaten'!A544,1,11),tab_Produktplan[],2,FALSE))</f>
        <v/>
      </c>
      <c r="I594" s="25" t="str">
        <f>IF('Produktplan Stammdaten'!C544="","",'Produktplan Stammdaten'!C544)</f>
        <v>x</v>
      </c>
    </row>
    <row r="595" spans="1:9" ht="25.5" x14ac:dyDescent="0.2">
      <c r="A595" s="17" t="str">
        <f>IF('Produktplan Stammdaten'!A545="","",MID('Produktplan Stammdaten'!A545,1,2))</f>
        <v>55</v>
      </c>
      <c r="B595" s="17" t="str">
        <f>VLOOKUP(tab_getrennt[[#This Row],[Bereichsziffer]],tab_Produktplan[],2,FALSE)</f>
        <v>Natur- und Landschaftspflege, Friedhofswesen</v>
      </c>
      <c r="C595" s="17" t="str">
        <f>IF(LEN('Produktplan Stammdaten'!A545)&lt;3,"",MID('Produktplan Stammdaten'!A545,1,5))</f>
        <v>55.51</v>
      </c>
      <c r="D595" s="17" t="str">
        <f>IF(tab_getrennt[[#This Row],[Gruppenziffer]]="","",VLOOKUP(tab_getrennt[[#This Row],[Gruppenziffer]],tab_Produktplan[],2,FALSE))</f>
        <v>Landwirtschaft</v>
      </c>
      <c r="E595" s="17" t="str">
        <f>IF(LEN('Produktplan Stammdaten'!A545)&lt;8,"",MID('Produktplan Stammdaten'!A545,1,8))</f>
        <v>55.51.06</v>
      </c>
      <c r="F595" s="17" t="str">
        <f>IF(tab_getrennt[[#This Row],[Produktziffer]]="","",VLOOKUP(tab_getrennt[[#This Row],[Produktziffer]],tab_Produktplan[],2,FALSE))</f>
        <v>Maßnahmen zur Agrarstruktur und Landschaftsentwicklung</v>
      </c>
      <c r="G595" s="17" t="str">
        <f>IF(LEN('Produktplan Stammdaten'!A545)&lt;9,"",MID('Produktplan Stammdaten'!A545,1,11))</f>
        <v/>
      </c>
      <c r="H595" s="17" t="str">
        <f>IF(tab_getrennt[[#This Row],[Unterproduktziffer]]="","",VLOOKUP(MID('Produktplan Stammdaten'!A545,1,11),tab_Produktplan[],2,FALSE))</f>
        <v/>
      </c>
      <c r="I595" s="25" t="str">
        <f>IF('Produktplan Stammdaten'!C545="","",'Produktplan Stammdaten'!C545)</f>
        <v>x</v>
      </c>
    </row>
    <row r="596" spans="1:9" ht="25.5" x14ac:dyDescent="0.2">
      <c r="A596" s="17" t="str">
        <f>IF('Produktplan Stammdaten'!A546="","",MID('Produktplan Stammdaten'!A546,1,2))</f>
        <v>55</v>
      </c>
      <c r="B596" s="17" t="str">
        <f>VLOOKUP(tab_getrennt[[#This Row],[Bereichsziffer]],tab_Produktplan[],2,FALSE)</f>
        <v>Natur- und Landschaftspflege, Friedhofswesen</v>
      </c>
      <c r="C596" s="17" t="str">
        <f>IF(LEN('Produktplan Stammdaten'!A546)&lt;3,"",MID('Produktplan Stammdaten'!A546,1,5))</f>
        <v>55.51</v>
      </c>
      <c r="D596" s="17" t="str">
        <f>IF(tab_getrennt[[#This Row],[Gruppenziffer]]="","",VLOOKUP(tab_getrennt[[#This Row],[Gruppenziffer]],tab_Produktplan[],2,FALSE))</f>
        <v>Landwirtschaft</v>
      </c>
      <c r="E596" s="17" t="str">
        <f>IF(LEN('Produktplan Stammdaten'!A546)&lt;8,"",MID('Produktplan Stammdaten'!A546,1,8))</f>
        <v>55.51.07</v>
      </c>
      <c r="F596" s="17" t="str">
        <f>IF(tab_getrennt[[#This Row],[Produktziffer]]="","",VLOOKUP(tab_getrennt[[#This Row],[Produktziffer]],tab_Produktplan[],2,FALSE))</f>
        <v>Landwirtschaftliche Betriebsentwicklung</v>
      </c>
      <c r="G596" s="17" t="str">
        <f>IF(LEN('Produktplan Stammdaten'!A546)&lt;9,"",MID('Produktplan Stammdaten'!A546,1,11))</f>
        <v/>
      </c>
      <c r="H596" s="17" t="str">
        <f>IF(tab_getrennt[[#This Row],[Unterproduktziffer]]="","",VLOOKUP(MID('Produktplan Stammdaten'!A546,1,11),tab_Produktplan[],2,FALSE))</f>
        <v/>
      </c>
      <c r="I596" s="25" t="str">
        <f>IF('Produktplan Stammdaten'!C546="","",'Produktplan Stammdaten'!C546)</f>
        <v>x</v>
      </c>
    </row>
    <row r="597" spans="1:9" ht="25.5" x14ac:dyDescent="0.2">
      <c r="A597" s="17" t="str">
        <f>IF('Produktplan Stammdaten'!A547="","",MID('Produktplan Stammdaten'!A547,1,2))</f>
        <v>55</v>
      </c>
      <c r="B597" s="17" t="str">
        <f>VLOOKUP(tab_getrennt[[#This Row],[Bereichsziffer]],tab_Produktplan[],2,FALSE)</f>
        <v>Natur- und Landschaftspflege, Friedhofswesen</v>
      </c>
      <c r="C597" s="17" t="str">
        <f>IF(LEN('Produktplan Stammdaten'!A547)&lt;3,"",MID('Produktplan Stammdaten'!A547,1,5))</f>
        <v>55.51</v>
      </c>
      <c r="D597" s="17" t="str">
        <f>IF(tab_getrennt[[#This Row],[Gruppenziffer]]="","",VLOOKUP(tab_getrennt[[#This Row],[Gruppenziffer]],tab_Produktplan[],2,FALSE))</f>
        <v>Landwirtschaft</v>
      </c>
      <c r="E597" s="17" t="str">
        <f>IF(LEN('Produktplan Stammdaten'!A547)&lt;8,"",MID('Produktplan Stammdaten'!A547,1,8))</f>
        <v>55.51.08</v>
      </c>
      <c r="F597" s="17" t="str">
        <f>IF(tab_getrennt[[#This Row],[Produktziffer]]="","",VLOOKUP(tab_getrennt[[#This Row],[Produktziffer]],tab_Produktplan[],2,FALSE))</f>
        <v>Eigene landwirtschaftliche Betriebe</v>
      </c>
      <c r="G597" s="17" t="str">
        <f>IF(LEN('Produktplan Stammdaten'!A547)&lt;9,"",MID('Produktplan Stammdaten'!A547,1,11))</f>
        <v/>
      </c>
      <c r="H597" s="17" t="str">
        <f>IF(tab_getrennt[[#This Row],[Unterproduktziffer]]="","",VLOOKUP(MID('Produktplan Stammdaten'!A547,1,11),tab_Produktplan[],2,FALSE))</f>
        <v/>
      </c>
      <c r="I597" s="25" t="str">
        <f>IF('Produktplan Stammdaten'!C547="","",'Produktplan Stammdaten'!C547)</f>
        <v>x</v>
      </c>
    </row>
    <row r="598" spans="1:9" ht="25.5" x14ac:dyDescent="0.2">
      <c r="A598" s="17" t="str">
        <f>IF('Produktplan Stammdaten'!A548="","",MID('Produktplan Stammdaten'!A548,1,2))</f>
        <v>55</v>
      </c>
      <c r="B598" s="17" t="str">
        <f>VLOOKUP(tab_getrennt[[#This Row],[Bereichsziffer]],tab_Produktplan[],2,FALSE)</f>
        <v>Natur- und Landschaftspflege, Friedhofswesen</v>
      </c>
      <c r="C598" s="17" t="str">
        <f>IF(LEN('Produktplan Stammdaten'!A548)&lt;3,"",MID('Produktplan Stammdaten'!A548,1,5))</f>
        <v>55.51</v>
      </c>
      <c r="D598" s="17" t="str">
        <f>IF(tab_getrennt[[#This Row],[Gruppenziffer]]="","",VLOOKUP(tab_getrennt[[#This Row],[Gruppenziffer]],tab_Produktplan[],2,FALSE))</f>
        <v>Landwirtschaft</v>
      </c>
      <c r="E598" s="17" t="str">
        <f>IF(LEN('Produktplan Stammdaten'!A548)&lt;8,"",MID('Produktplan Stammdaten'!A548,1,8))</f>
        <v>55.51.09</v>
      </c>
      <c r="F598" s="17" t="str">
        <f>IF(tab_getrennt[[#This Row],[Produktziffer]]="","",VLOOKUP(tab_getrennt[[#This Row],[Produktziffer]],tab_Produktplan[],2,FALSE))</f>
        <v>Maßnahmen zu umweltgerechter Erzeugung pflanzlicher Produkte</v>
      </c>
      <c r="G598" s="17" t="str">
        <f>IF(LEN('Produktplan Stammdaten'!A548)&lt;9,"",MID('Produktplan Stammdaten'!A548,1,11))</f>
        <v/>
      </c>
      <c r="H598" s="17" t="str">
        <f>IF(tab_getrennt[[#This Row],[Unterproduktziffer]]="","",VLOOKUP(MID('Produktplan Stammdaten'!A548,1,11),tab_Produktplan[],2,FALSE))</f>
        <v/>
      </c>
      <c r="I598" s="25" t="str">
        <f>IF('Produktplan Stammdaten'!C548="","",'Produktplan Stammdaten'!C548)</f>
        <v>x</v>
      </c>
    </row>
    <row r="599" spans="1:9" ht="25.5" x14ac:dyDescent="0.2">
      <c r="A599" s="17" t="str">
        <f>IF('Produktplan Stammdaten'!A549="","",MID('Produktplan Stammdaten'!A549,1,2))</f>
        <v>55</v>
      </c>
      <c r="B599" s="17" t="str">
        <f>VLOOKUP(tab_getrennt[[#This Row],[Bereichsziffer]],tab_Produktplan[],2,FALSE)</f>
        <v>Natur- und Landschaftspflege, Friedhofswesen</v>
      </c>
      <c r="C599" s="17" t="str">
        <f>IF(LEN('Produktplan Stammdaten'!A549)&lt;3,"",MID('Produktplan Stammdaten'!A549,1,5))</f>
        <v>55.51</v>
      </c>
      <c r="D599" s="17" t="str">
        <f>IF(tab_getrennt[[#This Row],[Gruppenziffer]]="","",VLOOKUP(tab_getrennt[[#This Row],[Gruppenziffer]],tab_Produktplan[],2,FALSE))</f>
        <v>Landwirtschaft</v>
      </c>
      <c r="E599" s="17" t="str">
        <f>IF(LEN('Produktplan Stammdaten'!A549)&lt;8,"",MID('Produktplan Stammdaten'!A549,1,8))</f>
        <v>55.51.10</v>
      </c>
      <c r="F599" s="17" t="str">
        <f>IF(tab_getrennt[[#This Row],[Produktziffer]]="","",VLOOKUP(tab_getrennt[[#This Row],[Produktziffer]],tab_Produktplan[],2,FALSE))</f>
        <v>Maßnahmen zu art- und umweltgerechter Erzeugung tierischer Produkte</v>
      </c>
      <c r="G599" s="17" t="str">
        <f>IF(LEN('Produktplan Stammdaten'!A549)&lt;9,"",MID('Produktplan Stammdaten'!A549,1,11))</f>
        <v/>
      </c>
      <c r="H599" s="17" t="str">
        <f>IF(tab_getrennt[[#This Row],[Unterproduktziffer]]="","",VLOOKUP(MID('Produktplan Stammdaten'!A549,1,11),tab_Produktplan[],2,FALSE))</f>
        <v/>
      </c>
      <c r="I599" s="25" t="str">
        <f>IF('Produktplan Stammdaten'!C549="","",'Produktplan Stammdaten'!C549)</f>
        <v>x</v>
      </c>
    </row>
    <row r="600" spans="1:9" ht="25.5" x14ac:dyDescent="0.2">
      <c r="A600" s="17" t="str">
        <f>IF('Produktplan Stammdaten'!A550="","",MID('Produktplan Stammdaten'!A550,1,2))</f>
        <v>55</v>
      </c>
      <c r="B600" s="17" t="str">
        <f>VLOOKUP(tab_getrennt[[#This Row],[Bereichsziffer]],tab_Produktplan[],2,FALSE)</f>
        <v>Natur- und Landschaftspflege, Friedhofswesen</v>
      </c>
      <c r="C600" s="17" t="str">
        <f>IF(LEN('Produktplan Stammdaten'!A550)&lt;3,"",MID('Produktplan Stammdaten'!A550,1,5))</f>
        <v>55.51</v>
      </c>
      <c r="D600" s="17" t="str">
        <f>IF(tab_getrennt[[#This Row],[Gruppenziffer]]="","",VLOOKUP(tab_getrennt[[#This Row],[Gruppenziffer]],tab_Produktplan[],2,FALSE))</f>
        <v>Landwirtschaft</v>
      </c>
      <c r="E600" s="17" t="str">
        <f>IF(LEN('Produktplan Stammdaten'!A550)&lt;8,"",MID('Produktplan Stammdaten'!A550,1,8))</f>
        <v>55.51.11</v>
      </c>
      <c r="F600" s="17" t="str">
        <f>IF(tab_getrennt[[#This Row],[Produktziffer]]="","",VLOOKUP(tab_getrennt[[#This Row],[Produktziffer]],tab_Produktplan[],2,FALSE))</f>
        <v>Maßnahmen zu Sonderverfahren der landwirtschaftlichen Produktion</v>
      </c>
      <c r="G600" s="17" t="str">
        <f>IF(LEN('Produktplan Stammdaten'!A550)&lt;9,"",MID('Produktplan Stammdaten'!A550,1,11))</f>
        <v/>
      </c>
      <c r="H600" s="17" t="str">
        <f>IF(tab_getrennt[[#This Row],[Unterproduktziffer]]="","",VLOOKUP(MID('Produktplan Stammdaten'!A550,1,11),tab_Produktplan[],2,FALSE))</f>
        <v/>
      </c>
      <c r="I600" s="25" t="str">
        <f>IF('Produktplan Stammdaten'!C550="","",'Produktplan Stammdaten'!C550)</f>
        <v>x</v>
      </c>
    </row>
    <row r="601" spans="1:9" ht="25.5" x14ac:dyDescent="0.2">
      <c r="A601" s="17" t="str">
        <f>IF('Produktplan Stammdaten'!A551="","",MID('Produktplan Stammdaten'!A551,1,2))</f>
        <v>55</v>
      </c>
      <c r="B601" s="17" t="str">
        <f>VLOOKUP(tab_getrennt[[#This Row],[Bereichsziffer]],tab_Produktplan[],2,FALSE)</f>
        <v>Natur- und Landschaftspflege, Friedhofswesen</v>
      </c>
      <c r="C601" s="17" t="str">
        <f>IF(LEN('Produktplan Stammdaten'!A551)&lt;3,"",MID('Produktplan Stammdaten'!A551,1,5))</f>
        <v>55.51</v>
      </c>
      <c r="D601" s="17" t="str">
        <f>IF(tab_getrennt[[#This Row],[Gruppenziffer]]="","",VLOOKUP(tab_getrennt[[#This Row],[Gruppenziffer]],tab_Produktplan[],2,FALSE))</f>
        <v>Landwirtschaft</v>
      </c>
      <c r="E601" s="17" t="str">
        <f>IF(LEN('Produktplan Stammdaten'!A551)&lt;8,"",MID('Produktplan Stammdaten'!A551,1,8))</f>
        <v>55.51.12</v>
      </c>
      <c r="F601" s="17" t="str">
        <f>IF(tab_getrennt[[#This Row],[Produktziffer]]="","",VLOOKUP(tab_getrennt[[#This Row],[Produktziffer]],tab_Produktplan[],2,FALSE))</f>
        <v>Maßnahmen zur Tierzucht</v>
      </c>
      <c r="G601" s="17" t="str">
        <f>IF(LEN('Produktplan Stammdaten'!A551)&lt;9,"",MID('Produktplan Stammdaten'!A551,1,11))</f>
        <v/>
      </c>
      <c r="H601" s="17" t="str">
        <f>IF(tab_getrennt[[#This Row],[Unterproduktziffer]]="","",VLOOKUP(MID('Produktplan Stammdaten'!A551,1,11),tab_Produktplan[],2,FALSE))</f>
        <v/>
      </c>
      <c r="I601" s="25" t="str">
        <f>IF('Produktplan Stammdaten'!C551="","",'Produktplan Stammdaten'!C551)</f>
        <v>x</v>
      </c>
    </row>
    <row r="602" spans="1:9" ht="25.5" x14ac:dyDescent="0.2">
      <c r="A602" s="17" t="str">
        <f>IF('Produktplan Stammdaten'!A552="","",MID('Produktplan Stammdaten'!A552,1,2))</f>
        <v>55</v>
      </c>
      <c r="B602" s="17" t="str">
        <f>VLOOKUP(tab_getrennt[[#This Row],[Bereichsziffer]],tab_Produktplan[],2,FALSE)</f>
        <v>Natur- und Landschaftspflege, Friedhofswesen</v>
      </c>
      <c r="C602" s="17" t="str">
        <f>IF(LEN('Produktplan Stammdaten'!A552)&lt;3,"",MID('Produktplan Stammdaten'!A552,1,5))</f>
        <v>55.51</v>
      </c>
      <c r="D602" s="17" t="str">
        <f>IF(tab_getrennt[[#This Row],[Gruppenziffer]]="","",VLOOKUP(tab_getrennt[[#This Row],[Gruppenziffer]],tab_Produktplan[],2,FALSE))</f>
        <v>Landwirtschaft</v>
      </c>
      <c r="E602" s="17" t="str">
        <f>IF(LEN('Produktplan Stammdaten'!A552)&lt;8,"",MID('Produktplan Stammdaten'!A552,1,8))</f>
        <v>55.51.13</v>
      </c>
      <c r="F602" s="17" t="str">
        <f>IF(tab_getrennt[[#This Row],[Produktziffer]]="","",VLOOKUP(tab_getrennt[[#This Row],[Produktziffer]],tab_Produktplan[],2,FALSE))</f>
        <v>Maßnahmen der Vermarktung</v>
      </c>
      <c r="G602" s="17" t="str">
        <f>IF(LEN('Produktplan Stammdaten'!A552)&lt;9,"",MID('Produktplan Stammdaten'!A552,1,11))</f>
        <v/>
      </c>
      <c r="H602" s="17" t="str">
        <f>IF(tab_getrennt[[#This Row],[Unterproduktziffer]]="","",VLOOKUP(MID('Produktplan Stammdaten'!A552,1,11),tab_Produktplan[],2,FALSE))</f>
        <v/>
      </c>
      <c r="I602" s="25" t="str">
        <f>IF('Produktplan Stammdaten'!C552="","",'Produktplan Stammdaten'!C552)</f>
        <v>x</v>
      </c>
    </row>
    <row r="603" spans="1:9" ht="25.5" x14ac:dyDescent="0.2">
      <c r="A603" s="17" t="str">
        <f>IF('Produktplan Stammdaten'!A553="","",MID('Produktplan Stammdaten'!A553,1,2))</f>
        <v>55</v>
      </c>
      <c r="B603" s="17" t="str">
        <f>VLOOKUP(tab_getrennt[[#This Row],[Bereichsziffer]],tab_Produktplan[],2,FALSE)</f>
        <v>Natur- und Landschaftspflege, Friedhofswesen</v>
      </c>
      <c r="C603" s="17" t="str">
        <f>IF(LEN('Produktplan Stammdaten'!A553)&lt;3,"",MID('Produktplan Stammdaten'!A553,1,5))</f>
        <v>55.51</v>
      </c>
      <c r="D603" s="17" t="str">
        <f>IF(tab_getrennt[[#This Row],[Gruppenziffer]]="","",VLOOKUP(tab_getrennt[[#This Row],[Gruppenziffer]],tab_Produktplan[],2,FALSE))</f>
        <v>Landwirtschaft</v>
      </c>
      <c r="E603" s="17" t="str">
        <f>IF(LEN('Produktplan Stammdaten'!A553)&lt;8,"",MID('Produktplan Stammdaten'!A553,1,8))</f>
        <v>55.51.14</v>
      </c>
      <c r="F603" s="17" t="str">
        <f>IF(tab_getrennt[[#This Row],[Produktziffer]]="","",VLOOKUP(tab_getrennt[[#This Row],[Produktziffer]],tab_Produktplan[],2,FALSE))</f>
        <v>Maßnahmen im Bereich Ernährung</v>
      </c>
      <c r="G603" s="17" t="str">
        <f>IF(LEN('Produktplan Stammdaten'!A553)&lt;9,"",MID('Produktplan Stammdaten'!A553,1,11))</f>
        <v/>
      </c>
      <c r="H603" s="17" t="str">
        <f>IF(tab_getrennt[[#This Row],[Unterproduktziffer]]="","",VLOOKUP(MID('Produktplan Stammdaten'!A553,1,11),tab_Produktplan[],2,FALSE))</f>
        <v/>
      </c>
      <c r="I603" s="25" t="str">
        <f>IF('Produktplan Stammdaten'!C553="","",'Produktplan Stammdaten'!C553)</f>
        <v>x</v>
      </c>
    </row>
    <row r="604" spans="1:9" x14ac:dyDescent="0.2">
      <c r="A604" s="17" t="str">
        <f>IF('Produktplan Stammdaten'!A554="","",MID('Produktplan Stammdaten'!A554,1,2))</f>
        <v>56</v>
      </c>
      <c r="B604" s="17" t="str">
        <f>VLOOKUP(tab_getrennt[[#This Row],[Bereichsziffer]],tab_Produktplan[],2,FALSE)</f>
        <v>Umweltschutz</v>
      </c>
      <c r="C604" s="17" t="str">
        <f>IF(LEN('Produktplan Stammdaten'!A554)&lt;3,"",MID('Produktplan Stammdaten'!A554,1,5))</f>
        <v/>
      </c>
      <c r="D604" s="17" t="str">
        <f>IF(tab_getrennt[[#This Row],[Gruppenziffer]]="","",VLOOKUP(tab_getrennt[[#This Row],[Gruppenziffer]],tab_Produktplan[],2,FALSE))</f>
        <v/>
      </c>
      <c r="E604" s="17" t="str">
        <f>IF(LEN('Produktplan Stammdaten'!A554)&lt;8,"",MID('Produktplan Stammdaten'!A554,1,8))</f>
        <v/>
      </c>
      <c r="F604" s="17" t="str">
        <f>IF(tab_getrennt[[#This Row],[Produktziffer]]="","",VLOOKUP(tab_getrennt[[#This Row],[Produktziffer]],tab_Produktplan[],2,FALSE))</f>
        <v/>
      </c>
      <c r="G604" s="17" t="str">
        <f>IF(LEN('Produktplan Stammdaten'!A554)&lt;9,"",MID('Produktplan Stammdaten'!A554,1,11))</f>
        <v/>
      </c>
      <c r="H604" s="17" t="str">
        <f>IF(tab_getrennt[[#This Row],[Unterproduktziffer]]="","",VLOOKUP(MID('Produktplan Stammdaten'!A554,1,11),tab_Produktplan[],2,FALSE))</f>
        <v/>
      </c>
      <c r="I604" s="25" t="str">
        <f>IF('Produktplan Stammdaten'!C554="","",'Produktplan Stammdaten'!C554)</f>
        <v>x</v>
      </c>
    </row>
    <row r="605" spans="1:9" x14ac:dyDescent="0.2">
      <c r="A605" s="17" t="str">
        <f>IF('Produktplan Stammdaten'!A555="","",MID('Produktplan Stammdaten'!A555,1,2))</f>
        <v>56</v>
      </c>
      <c r="B605" s="17" t="str">
        <f>VLOOKUP(tab_getrennt[[#This Row],[Bereichsziffer]],tab_Produktplan[],2,FALSE)</f>
        <v>Umweltschutz</v>
      </c>
      <c r="C605" s="17" t="str">
        <f>IF(LEN('Produktplan Stammdaten'!A555)&lt;3,"",MID('Produktplan Stammdaten'!A555,1,5))</f>
        <v>56.10</v>
      </c>
      <c r="D605" s="17" t="str">
        <f>IF(tab_getrennt[[#This Row],[Gruppenziffer]]="","",VLOOKUP(tab_getrennt[[#This Row],[Gruppenziffer]],tab_Produktplan[],2,FALSE))</f>
        <v>Umweltschutzmaßnahmen</v>
      </c>
      <c r="E605" s="17" t="str">
        <f>IF(LEN('Produktplan Stammdaten'!A555)&lt;8,"",MID('Produktplan Stammdaten'!A555,1,8))</f>
        <v/>
      </c>
      <c r="F605" s="17" t="str">
        <f>IF(tab_getrennt[[#This Row],[Produktziffer]]="","",VLOOKUP(tab_getrennt[[#This Row],[Produktziffer]],tab_Produktplan[],2,FALSE))</f>
        <v/>
      </c>
      <c r="G605" s="17" t="str">
        <f>IF(LEN('Produktplan Stammdaten'!A555)&lt;9,"",MID('Produktplan Stammdaten'!A555,1,11))</f>
        <v/>
      </c>
      <c r="H605" s="17" t="str">
        <f>IF(tab_getrennt[[#This Row],[Unterproduktziffer]]="","",VLOOKUP(MID('Produktplan Stammdaten'!A555,1,11),tab_Produktplan[],2,FALSE))</f>
        <v/>
      </c>
      <c r="I605" s="25" t="str">
        <f>IF('Produktplan Stammdaten'!C555="","",'Produktplan Stammdaten'!C555)</f>
        <v>x</v>
      </c>
    </row>
    <row r="606" spans="1:9" x14ac:dyDescent="0.2">
      <c r="A606" s="17" t="str">
        <f>IF('Produktplan Stammdaten'!A556="","",MID('Produktplan Stammdaten'!A556,1,2))</f>
        <v>56</v>
      </c>
      <c r="B606" s="17" t="str">
        <f>VLOOKUP(tab_getrennt[[#This Row],[Bereichsziffer]],tab_Produktplan[],2,FALSE)</f>
        <v>Umweltschutz</v>
      </c>
      <c r="C606" s="17" t="str">
        <f>IF(LEN('Produktplan Stammdaten'!A556)&lt;3,"",MID('Produktplan Stammdaten'!A556,1,5))</f>
        <v>56.10</v>
      </c>
      <c r="D606" s="17" t="str">
        <f>IF(tab_getrennt[[#This Row],[Gruppenziffer]]="","",VLOOKUP(tab_getrennt[[#This Row],[Gruppenziffer]],tab_Produktplan[],2,FALSE))</f>
        <v>Umweltschutzmaßnahmen</v>
      </c>
      <c r="E606" s="17" t="str">
        <f>IF(LEN('Produktplan Stammdaten'!A556)&lt;8,"",MID('Produktplan Stammdaten'!A556,1,8))</f>
        <v>56.10.01</v>
      </c>
      <c r="F606" s="17" t="str">
        <f>IF(tab_getrennt[[#This Row],[Produktziffer]]="","",VLOOKUP(tab_getrennt[[#This Row],[Produktziffer]],tab_Produktplan[],2,FALSE))</f>
        <v>Altlasten</v>
      </c>
      <c r="G606" s="17" t="str">
        <f>IF(LEN('Produktplan Stammdaten'!A556)&lt;9,"",MID('Produktplan Stammdaten'!A556,1,11))</f>
        <v/>
      </c>
      <c r="H606" s="17" t="str">
        <f>IF(tab_getrennt[[#This Row],[Unterproduktziffer]]="","",VLOOKUP(MID('Produktplan Stammdaten'!A556,1,11),tab_Produktplan[],2,FALSE))</f>
        <v/>
      </c>
      <c r="I606" s="25" t="str">
        <f>IF('Produktplan Stammdaten'!C556="","",'Produktplan Stammdaten'!C556)</f>
        <v>x</v>
      </c>
    </row>
    <row r="607" spans="1:9" ht="25.5" x14ac:dyDescent="0.2">
      <c r="A607" s="17" t="str">
        <f>IF('Produktplan Stammdaten'!A557="","",MID('Produktplan Stammdaten'!A557,1,2))</f>
        <v>56</v>
      </c>
      <c r="B607" s="17" t="str">
        <f>VLOOKUP(tab_getrennt[[#This Row],[Bereichsziffer]],tab_Produktplan[],2,FALSE)</f>
        <v>Umweltschutz</v>
      </c>
      <c r="C607" s="17" t="str">
        <f>IF(LEN('Produktplan Stammdaten'!A557)&lt;3,"",MID('Produktplan Stammdaten'!A557,1,5))</f>
        <v>56.10</v>
      </c>
      <c r="D607" s="17" t="str">
        <f>IF(tab_getrennt[[#This Row],[Gruppenziffer]]="","",VLOOKUP(tab_getrennt[[#This Row],[Gruppenziffer]],tab_Produktplan[],2,FALSE))</f>
        <v>Umweltschutzmaßnahmen</v>
      </c>
      <c r="E607" s="17" t="str">
        <f>IF(LEN('Produktplan Stammdaten'!A557)&lt;8,"",MID('Produktplan Stammdaten'!A557,1,8))</f>
        <v>56.10.02</v>
      </c>
      <c r="F607" s="17" t="str">
        <f>IF(tab_getrennt[[#This Row],[Produktziffer]]="","",VLOOKUP(tab_getrennt[[#This Row],[Produktziffer]],tab_Produktplan[],2,FALSE))</f>
        <v>Sonstige bodenschutzrechtliche Maßnahmen</v>
      </c>
      <c r="G607" s="17" t="str">
        <f>IF(LEN('Produktplan Stammdaten'!A557)&lt;9,"",MID('Produktplan Stammdaten'!A557,1,11))</f>
        <v/>
      </c>
      <c r="H607" s="17" t="str">
        <f>IF(tab_getrennt[[#This Row],[Unterproduktziffer]]="","",VLOOKUP(MID('Produktplan Stammdaten'!A557,1,11),tab_Produktplan[],2,FALSE))</f>
        <v/>
      </c>
      <c r="I607" s="25" t="str">
        <f>IF('Produktplan Stammdaten'!C557="","",'Produktplan Stammdaten'!C557)</f>
        <v>x</v>
      </c>
    </row>
    <row r="608" spans="1:9" x14ac:dyDescent="0.2">
      <c r="A608" s="17" t="str">
        <f>IF('Produktplan Stammdaten'!A558="","",MID('Produktplan Stammdaten'!A558,1,2))</f>
        <v>56</v>
      </c>
      <c r="B608" s="17" t="str">
        <f>VLOOKUP(tab_getrennt[[#This Row],[Bereichsziffer]],tab_Produktplan[],2,FALSE)</f>
        <v>Umweltschutz</v>
      </c>
      <c r="C608" s="17" t="str">
        <f>IF(LEN('Produktplan Stammdaten'!A558)&lt;3,"",MID('Produktplan Stammdaten'!A558,1,5))</f>
        <v>56.10</v>
      </c>
      <c r="D608" s="17" t="str">
        <f>IF(tab_getrennt[[#This Row],[Gruppenziffer]]="","",VLOOKUP(tab_getrennt[[#This Row],[Gruppenziffer]],tab_Produktplan[],2,FALSE))</f>
        <v>Umweltschutzmaßnahmen</v>
      </c>
      <c r="E608" s="17" t="str">
        <f>IF(LEN('Produktplan Stammdaten'!A558)&lt;8,"",MID('Produktplan Stammdaten'!A558,1,8))</f>
        <v>56.10.03</v>
      </c>
      <c r="F608" s="17" t="str">
        <f>IF(tab_getrennt[[#This Row],[Produktziffer]]="","",VLOOKUP(tab_getrennt[[#This Row],[Produktziffer]],tab_Produktplan[],2,FALSE))</f>
        <v>Konzeptionen zum Bodenschutz</v>
      </c>
      <c r="G608" s="17" t="str">
        <f>IF(LEN('Produktplan Stammdaten'!A558)&lt;9,"",MID('Produktplan Stammdaten'!A558,1,11))</f>
        <v/>
      </c>
      <c r="H608" s="17" t="str">
        <f>IF(tab_getrennt[[#This Row],[Unterproduktziffer]]="","",VLOOKUP(MID('Produktplan Stammdaten'!A558,1,11),tab_Produktplan[],2,FALSE))</f>
        <v/>
      </c>
      <c r="I608" s="25" t="str">
        <f>IF('Produktplan Stammdaten'!C558="","",'Produktplan Stammdaten'!C558)</f>
        <v>x</v>
      </c>
    </row>
    <row r="609" spans="1:9" x14ac:dyDescent="0.2">
      <c r="A609" s="17" t="str">
        <f>IF('Produktplan Stammdaten'!A559="","",MID('Produktplan Stammdaten'!A559,1,2))</f>
        <v>56</v>
      </c>
      <c r="B609" s="17" t="str">
        <f>VLOOKUP(tab_getrennt[[#This Row],[Bereichsziffer]],tab_Produktplan[],2,FALSE)</f>
        <v>Umweltschutz</v>
      </c>
      <c r="C609" s="17" t="str">
        <f>IF(LEN('Produktplan Stammdaten'!A559)&lt;3,"",MID('Produktplan Stammdaten'!A559,1,5))</f>
        <v>56.10</v>
      </c>
      <c r="D609" s="17" t="str">
        <f>IF(tab_getrennt[[#This Row],[Gruppenziffer]]="","",VLOOKUP(tab_getrennt[[#This Row],[Gruppenziffer]],tab_Produktplan[],2,FALSE))</f>
        <v>Umweltschutzmaßnahmen</v>
      </c>
      <c r="E609" s="17" t="str">
        <f>IF(LEN('Produktplan Stammdaten'!A559)&lt;8,"",MID('Produktplan Stammdaten'!A559,1,8))</f>
        <v>56.10.04</v>
      </c>
      <c r="F609" s="17" t="str">
        <f>IF(tab_getrennt[[#This Row],[Produktziffer]]="","",VLOOKUP(tab_getrennt[[#This Row],[Produktziffer]],tab_Produktplan[],2,FALSE))</f>
        <v>Abfallrechtliche Maßnahmen</v>
      </c>
      <c r="G609" s="17" t="str">
        <f>IF(LEN('Produktplan Stammdaten'!A559)&lt;9,"",MID('Produktplan Stammdaten'!A559,1,11))</f>
        <v/>
      </c>
      <c r="H609" s="17" t="str">
        <f>IF(tab_getrennt[[#This Row],[Unterproduktziffer]]="","",VLOOKUP(MID('Produktplan Stammdaten'!A559,1,11),tab_Produktplan[],2,FALSE))</f>
        <v/>
      </c>
      <c r="I609" s="25" t="str">
        <f>IF('Produktplan Stammdaten'!C559="","",'Produktplan Stammdaten'!C559)</f>
        <v>x</v>
      </c>
    </row>
    <row r="610" spans="1:9" x14ac:dyDescent="0.2">
      <c r="A610" s="17" t="str">
        <f>IF('Produktplan Stammdaten'!A560="","",MID('Produktplan Stammdaten'!A560,1,2))</f>
        <v>56</v>
      </c>
      <c r="B610" s="17" t="str">
        <f>VLOOKUP(tab_getrennt[[#This Row],[Bereichsziffer]],tab_Produktplan[],2,FALSE)</f>
        <v>Umweltschutz</v>
      </c>
      <c r="C610" s="17" t="str">
        <f>IF(LEN('Produktplan Stammdaten'!A560)&lt;3,"",MID('Produktplan Stammdaten'!A560,1,5))</f>
        <v>56.10</v>
      </c>
      <c r="D610" s="17" t="str">
        <f>IF(tab_getrennt[[#This Row],[Gruppenziffer]]="","",VLOOKUP(tab_getrennt[[#This Row],[Gruppenziffer]],tab_Produktplan[],2,FALSE))</f>
        <v>Umweltschutzmaßnahmen</v>
      </c>
      <c r="E610" s="17" t="str">
        <f>IF(LEN('Produktplan Stammdaten'!A560)&lt;8,"",MID('Produktplan Stammdaten'!A560,1,8))</f>
        <v>56.10.05</v>
      </c>
      <c r="F610" s="17" t="str">
        <f>IF(tab_getrennt[[#This Row],[Produktziffer]]="","",VLOOKUP(tab_getrennt[[#This Row],[Produktziffer]],tab_Produktplan[],2,FALSE))</f>
        <v>Immissionsschutzrechtliche Maßnahmen</v>
      </c>
      <c r="G610" s="17" t="str">
        <f>IF(LEN('Produktplan Stammdaten'!A560)&lt;9,"",MID('Produktplan Stammdaten'!A560,1,11))</f>
        <v/>
      </c>
      <c r="H610" s="17" t="str">
        <f>IF(tab_getrennt[[#This Row],[Unterproduktziffer]]="","",VLOOKUP(MID('Produktplan Stammdaten'!A560,1,11),tab_Produktplan[],2,FALSE))</f>
        <v/>
      </c>
      <c r="I610" s="25" t="str">
        <f>IF('Produktplan Stammdaten'!C560="","",'Produktplan Stammdaten'!C560)</f>
        <v>x</v>
      </c>
    </row>
    <row r="611" spans="1:9" ht="25.5" x14ac:dyDescent="0.2">
      <c r="A611" s="17" t="str">
        <f>IF('Produktplan Stammdaten'!A561="","",MID('Produktplan Stammdaten'!A561,1,2))</f>
        <v>56</v>
      </c>
      <c r="B611" s="17" t="str">
        <f>VLOOKUP(tab_getrennt[[#This Row],[Bereichsziffer]],tab_Produktplan[],2,FALSE)</f>
        <v>Umweltschutz</v>
      </c>
      <c r="C611" s="17" t="str">
        <f>IF(LEN('Produktplan Stammdaten'!A561)&lt;3,"",MID('Produktplan Stammdaten'!A561,1,5))</f>
        <v>56.10</v>
      </c>
      <c r="D611" s="17" t="str">
        <f>IF(tab_getrennt[[#This Row],[Gruppenziffer]]="","",VLOOKUP(tab_getrennt[[#This Row],[Gruppenziffer]],tab_Produktplan[],2,FALSE))</f>
        <v>Umweltschutzmaßnahmen</v>
      </c>
      <c r="E611" s="17" t="str">
        <f>IF(LEN('Produktplan Stammdaten'!A561)&lt;8,"",MID('Produktplan Stammdaten'!A561,1,8))</f>
        <v>56.10.06</v>
      </c>
      <c r="F611" s="17" t="str">
        <f>IF(tab_getrennt[[#This Row],[Produktziffer]]="","",VLOOKUP(tab_getrennt[[#This Row],[Produktziffer]],tab_Produktplan[],2,FALSE))</f>
        <v>Konzeptionen zum Immissionsschutz (Luft, Lärm)</v>
      </c>
      <c r="G611" s="17" t="str">
        <f>IF(LEN('Produktplan Stammdaten'!A561)&lt;9,"",MID('Produktplan Stammdaten'!A561,1,11))</f>
        <v/>
      </c>
      <c r="H611" s="17" t="str">
        <f>IF(tab_getrennt[[#This Row],[Unterproduktziffer]]="","",VLOOKUP(MID('Produktplan Stammdaten'!A561,1,11),tab_Produktplan[],2,FALSE))</f>
        <v/>
      </c>
      <c r="I611" s="25" t="str">
        <f>IF('Produktplan Stammdaten'!C561="","",'Produktplan Stammdaten'!C561)</f>
        <v>x</v>
      </c>
    </row>
    <row r="612" spans="1:9" ht="25.5" x14ac:dyDescent="0.2">
      <c r="A612" s="17" t="str">
        <f>IF('Produktplan Stammdaten'!A562="","",MID('Produktplan Stammdaten'!A562,1,2))</f>
        <v>56</v>
      </c>
      <c r="B612" s="17" t="str">
        <f>VLOOKUP(tab_getrennt[[#This Row],[Bereichsziffer]],tab_Produktplan[],2,FALSE)</f>
        <v>Umweltschutz</v>
      </c>
      <c r="C612" s="17" t="str">
        <f>IF(LEN('Produktplan Stammdaten'!A562)&lt;3,"",MID('Produktplan Stammdaten'!A562,1,5))</f>
        <v>56.10</v>
      </c>
      <c r="D612" s="17" t="str">
        <f>IF(tab_getrennt[[#This Row],[Gruppenziffer]]="","",VLOOKUP(tab_getrennt[[#This Row],[Gruppenziffer]],tab_Produktplan[],2,FALSE))</f>
        <v>Umweltschutzmaßnahmen</v>
      </c>
      <c r="E612" s="17" t="str">
        <f>IF(LEN('Produktplan Stammdaten'!A562)&lt;8,"",MID('Produktplan Stammdaten'!A562,1,8))</f>
        <v>56.10.07</v>
      </c>
      <c r="F612" s="17" t="str">
        <f>IF(tab_getrennt[[#This Row],[Produktziffer]]="","",VLOOKUP(tab_getrennt[[#This Row],[Produktziffer]],tab_Produktplan[],2,FALSE))</f>
        <v>Konzeptionen zum Klimaschutz und ökologisch orientierte Energieplanung</v>
      </c>
      <c r="G612" s="17" t="str">
        <f>IF(LEN('Produktplan Stammdaten'!A562)&lt;9,"",MID('Produktplan Stammdaten'!A562,1,11))</f>
        <v/>
      </c>
      <c r="H612" s="17" t="str">
        <f>IF(tab_getrennt[[#This Row],[Unterproduktziffer]]="","",VLOOKUP(MID('Produktplan Stammdaten'!A562,1,11),tab_Produktplan[],2,FALSE))</f>
        <v/>
      </c>
      <c r="I612" s="25" t="str">
        <f>IF('Produktplan Stammdaten'!C562="","",'Produktplan Stammdaten'!C562)</f>
        <v>x</v>
      </c>
    </row>
    <row r="613" spans="1:9" ht="25.5" x14ac:dyDescent="0.2">
      <c r="A613" s="17" t="str">
        <f>IF('Produktplan Stammdaten'!A563="","",MID('Produktplan Stammdaten'!A563,1,2))</f>
        <v>56</v>
      </c>
      <c r="B613" s="17" t="str">
        <f>VLOOKUP(tab_getrennt[[#This Row],[Bereichsziffer]],tab_Produktplan[],2,FALSE)</f>
        <v>Umweltschutz</v>
      </c>
      <c r="C613" s="17" t="str">
        <f>IF(LEN('Produktplan Stammdaten'!A563)&lt;3,"",MID('Produktplan Stammdaten'!A563,1,5))</f>
        <v>56.10</v>
      </c>
      <c r="D613" s="17" t="str">
        <f>IF(tab_getrennt[[#This Row],[Gruppenziffer]]="","",VLOOKUP(tab_getrennt[[#This Row],[Gruppenziffer]],tab_Produktplan[],2,FALSE))</f>
        <v>Umweltschutzmaßnahmen</v>
      </c>
      <c r="E613" s="17" t="str">
        <f>IF(LEN('Produktplan Stammdaten'!A563)&lt;8,"",MID('Produktplan Stammdaten'!A563,1,8))</f>
        <v>56.10.08</v>
      </c>
      <c r="F613" s="17" t="str">
        <f>IF(tab_getrennt[[#This Row],[Produktziffer]]="","",VLOOKUP(tab_getrennt[[#This Row],[Produktziffer]],tab_Produktplan[],2,FALSE))</f>
        <v>Aktionen, Veranstaltungen und Informationen</v>
      </c>
      <c r="G613" s="17" t="str">
        <f>IF(LEN('Produktplan Stammdaten'!A563)&lt;9,"",MID('Produktplan Stammdaten'!A563,1,11))</f>
        <v/>
      </c>
      <c r="H613" s="17" t="str">
        <f>IF(tab_getrennt[[#This Row],[Unterproduktziffer]]="","",VLOOKUP(MID('Produktplan Stammdaten'!A563,1,11),tab_Produktplan[],2,FALSE))</f>
        <v/>
      </c>
      <c r="I613" s="25" t="str">
        <f>IF('Produktplan Stammdaten'!C563="","",'Produktplan Stammdaten'!C563)</f>
        <v>x</v>
      </c>
    </row>
    <row r="614" spans="1:9" x14ac:dyDescent="0.2">
      <c r="A614" s="17" t="str">
        <f>IF('Produktplan Stammdaten'!A564="","",MID('Produktplan Stammdaten'!A564,1,2))</f>
        <v>56</v>
      </c>
      <c r="B614" s="17" t="str">
        <f>VLOOKUP(tab_getrennt[[#This Row],[Bereichsziffer]],tab_Produktplan[],2,FALSE)</f>
        <v>Umweltschutz</v>
      </c>
      <c r="C614" s="17" t="str">
        <f>IF(LEN('Produktplan Stammdaten'!A564)&lt;3,"",MID('Produktplan Stammdaten'!A564,1,5))</f>
        <v>56.20</v>
      </c>
      <c r="D614" s="17" t="str">
        <f>IF(tab_getrennt[[#This Row],[Gruppenziffer]]="","",VLOOKUP(tab_getrennt[[#This Row],[Gruppenziffer]],tab_Produktplan[],2,FALSE))</f>
        <v>Arbeitsschutz</v>
      </c>
      <c r="E614" s="17" t="str">
        <f>IF(LEN('Produktplan Stammdaten'!A564)&lt;8,"",MID('Produktplan Stammdaten'!A564,1,8))</f>
        <v/>
      </c>
      <c r="F614" s="17" t="str">
        <f>IF(tab_getrennt[[#This Row],[Produktziffer]]="","",VLOOKUP(tab_getrennt[[#This Row],[Produktziffer]],tab_Produktplan[],2,FALSE))</f>
        <v/>
      </c>
      <c r="G614" s="17" t="str">
        <f>IF(LEN('Produktplan Stammdaten'!A564)&lt;9,"",MID('Produktplan Stammdaten'!A564,1,11))</f>
        <v/>
      </c>
      <c r="H614" s="17" t="str">
        <f>IF(tab_getrennt[[#This Row],[Unterproduktziffer]]="","",VLOOKUP(MID('Produktplan Stammdaten'!A564,1,11),tab_Produktplan[],2,FALSE))</f>
        <v/>
      </c>
      <c r="I614" s="25" t="str">
        <f>IF('Produktplan Stammdaten'!C564="","",'Produktplan Stammdaten'!C564)</f>
        <v>x</v>
      </c>
    </row>
    <row r="615" spans="1:9" x14ac:dyDescent="0.2">
      <c r="A615" s="17" t="str">
        <f>IF('Produktplan Stammdaten'!A565="","",MID('Produktplan Stammdaten'!A565,1,2))</f>
        <v>56</v>
      </c>
      <c r="B615" s="17" t="str">
        <f>VLOOKUP(tab_getrennt[[#This Row],[Bereichsziffer]],tab_Produktplan[],2,FALSE)</f>
        <v>Umweltschutz</v>
      </c>
      <c r="C615" s="17" t="str">
        <f>IF(LEN('Produktplan Stammdaten'!A565)&lt;3,"",MID('Produktplan Stammdaten'!A565,1,5))</f>
        <v>56.20</v>
      </c>
      <c r="D615" s="17" t="str">
        <f>IF(tab_getrennt[[#This Row],[Gruppenziffer]]="","",VLOOKUP(tab_getrennt[[#This Row],[Gruppenziffer]],tab_Produktplan[],2,FALSE))</f>
        <v>Arbeitsschutz</v>
      </c>
      <c r="E615" s="17" t="str">
        <f>IF(LEN('Produktplan Stammdaten'!A565)&lt;8,"",MID('Produktplan Stammdaten'!A565,1,8))</f>
        <v>56.20.01</v>
      </c>
      <c r="F615" s="17" t="str">
        <f>IF(tab_getrennt[[#This Row],[Produktziffer]]="","",VLOOKUP(tab_getrennt[[#This Row],[Produktziffer]],tab_Produktplan[],2,FALSE))</f>
        <v>Technischer Arbeitsschutz</v>
      </c>
      <c r="G615" s="17" t="str">
        <f>IF(LEN('Produktplan Stammdaten'!A565)&lt;9,"",MID('Produktplan Stammdaten'!A565,1,11))</f>
        <v/>
      </c>
      <c r="H615" s="17" t="str">
        <f>IF(tab_getrennt[[#This Row],[Unterproduktziffer]]="","",VLOOKUP(MID('Produktplan Stammdaten'!A565,1,11),tab_Produktplan[],2,FALSE))</f>
        <v/>
      </c>
      <c r="I615" s="25" t="str">
        <f>IF('Produktplan Stammdaten'!C565="","",'Produktplan Stammdaten'!C565)</f>
        <v>x</v>
      </c>
    </row>
    <row r="616" spans="1:9" ht="25.5" x14ac:dyDescent="0.2">
      <c r="A616" s="17" t="str">
        <f>IF('Produktplan Stammdaten'!A566="","",MID('Produktplan Stammdaten'!A566,1,2))</f>
        <v>56</v>
      </c>
      <c r="B616" s="17" t="str">
        <f>VLOOKUP(tab_getrennt[[#This Row],[Bereichsziffer]],tab_Produktplan[],2,FALSE)</f>
        <v>Umweltschutz</v>
      </c>
      <c r="C616" s="17" t="str">
        <f>IF(LEN('Produktplan Stammdaten'!A566)&lt;3,"",MID('Produktplan Stammdaten'!A566,1,5))</f>
        <v>56.20</v>
      </c>
      <c r="D616" s="17" t="str">
        <f>IF(tab_getrennt[[#This Row],[Gruppenziffer]]="","",VLOOKUP(tab_getrennt[[#This Row],[Gruppenziffer]],tab_Produktplan[],2,FALSE))</f>
        <v>Arbeitsschutz</v>
      </c>
      <c r="E616" s="17" t="str">
        <f>IF(LEN('Produktplan Stammdaten'!A566)&lt;8,"",MID('Produktplan Stammdaten'!A566,1,8))</f>
        <v>56.20.02</v>
      </c>
      <c r="F616" s="17" t="str">
        <f>IF(tab_getrennt[[#This Row],[Produktziffer]]="","",VLOOKUP(tab_getrennt[[#This Row],[Produktziffer]],tab_Produktplan[],2,FALSE))</f>
        <v>Sozialer und organisatorischer Arbeitsschutz</v>
      </c>
      <c r="G616" s="17" t="str">
        <f>IF(LEN('Produktplan Stammdaten'!A566)&lt;9,"",MID('Produktplan Stammdaten'!A566,1,11))</f>
        <v/>
      </c>
      <c r="H616" s="17" t="str">
        <f>IF(tab_getrennt[[#This Row],[Unterproduktziffer]]="","",VLOOKUP(MID('Produktplan Stammdaten'!A566,1,11),tab_Produktplan[],2,FALSE))</f>
        <v/>
      </c>
      <c r="I616" s="25" t="str">
        <f>IF('Produktplan Stammdaten'!C566="","",'Produktplan Stammdaten'!C566)</f>
        <v>x</v>
      </c>
    </row>
    <row r="617" spans="1:9" x14ac:dyDescent="0.2">
      <c r="A617" s="17" t="str">
        <f>IF('Produktplan Stammdaten'!A567="","",MID('Produktplan Stammdaten'!A567,1,2))</f>
        <v>57</v>
      </c>
      <c r="B617" s="17" t="str">
        <f>VLOOKUP(tab_getrennt[[#This Row],[Bereichsziffer]],tab_Produktplan[],2,FALSE)</f>
        <v>Wirtschaft und Tourismus</v>
      </c>
      <c r="C617" s="17" t="str">
        <f>IF(LEN('Produktplan Stammdaten'!A567)&lt;3,"",MID('Produktplan Stammdaten'!A567,1,5))</f>
        <v/>
      </c>
      <c r="D617" s="17" t="str">
        <f>IF(tab_getrennt[[#This Row],[Gruppenziffer]]="","",VLOOKUP(tab_getrennt[[#This Row],[Gruppenziffer]],tab_Produktplan[],2,FALSE))</f>
        <v/>
      </c>
      <c r="E617" s="17" t="str">
        <f>IF(LEN('Produktplan Stammdaten'!A567)&lt;8,"",MID('Produktplan Stammdaten'!A567,1,8))</f>
        <v/>
      </c>
      <c r="F617" s="17" t="str">
        <f>IF(tab_getrennt[[#This Row],[Produktziffer]]="","",VLOOKUP(tab_getrennt[[#This Row],[Produktziffer]],tab_Produktplan[],2,FALSE))</f>
        <v/>
      </c>
      <c r="G617" s="17" t="str">
        <f>IF(LEN('Produktplan Stammdaten'!A567)&lt;9,"",MID('Produktplan Stammdaten'!A567,1,11))</f>
        <v/>
      </c>
      <c r="H617" s="17" t="str">
        <f>IF(tab_getrennt[[#This Row],[Unterproduktziffer]]="","",VLOOKUP(MID('Produktplan Stammdaten'!A567,1,11),tab_Produktplan[],2,FALSE))</f>
        <v/>
      </c>
      <c r="I617" s="25" t="str">
        <f>IF('Produktplan Stammdaten'!C567="","",'Produktplan Stammdaten'!C567)</f>
        <v>x</v>
      </c>
    </row>
    <row r="618" spans="1:9" x14ac:dyDescent="0.2">
      <c r="A618" s="17" t="str">
        <f>IF('Produktplan Stammdaten'!A568="","",MID('Produktplan Stammdaten'!A568,1,2))</f>
        <v>57</v>
      </c>
      <c r="B618" s="17" t="str">
        <f>VLOOKUP(tab_getrennt[[#This Row],[Bereichsziffer]],tab_Produktplan[],2,FALSE)</f>
        <v>Wirtschaft und Tourismus</v>
      </c>
      <c r="C618" s="17" t="str">
        <f>IF(LEN('Produktplan Stammdaten'!A568)&lt;3,"",MID('Produktplan Stammdaten'!A568,1,5))</f>
        <v>57.10</v>
      </c>
      <c r="D618" s="17" t="str">
        <f>IF(tab_getrennt[[#This Row],[Gruppenziffer]]="","",VLOOKUP(tab_getrennt[[#This Row],[Gruppenziffer]],tab_Produktplan[],2,FALSE))</f>
        <v>Wirtschaftsförderung</v>
      </c>
      <c r="E618" s="17" t="str">
        <f>IF(LEN('Produktplan Stammdaten'!A568)&lt;8,"",MID('Produktplan Stammdaten'!A568,1,8))</f>
        <v/>
      </c>
      <c r="F618" s="17" t="str">
        <f>IF(tab_getrennt[[#This Row],[Produktziffer]]="","",VLOOKUP(tab_getrennt[[#This Row],[Produktziffer]],tab_Produktplan[],2,FALSE))</f>
        <v/>
      </c>
      <c r="G618" s="17" t="str">
        <f>IF(LEN('Produktplan Stammdaten'!A568)&lt;9,"",MID('Produktplan Stammdaten'!A568,1,11))</f>
        <v/>
      </c>
      <c r="H618" s="17" t="str">
        <f>IF(tab_getrennt[[#This Row],[Unterproduktziffer]]="","",VLOOKUP(MID('Produktplan Stammdaten'!A568,1,11),tab_Produktplan[],2,FALSE))</f>
        <v/>
      </c>
      <c r="I618" s="25" t="str">
        <f>IF('Produktplan Stammdaten'!C568="","",'Produktplan Stammdaten'!C568)</f>
        <v>x</v>
      </c>
    </row>
    <row r="619" spans="1:9" ht="25.5" x14ac:dyDescent="0.2">
      <c r="A619" s="17" t="str">
        <f>IF('Produktplan Stammdaten'!A569="","",MID('Produktplan Stammdaten'!A569,1,2))</f>
        <v>57</v>
      </c>
      <c r="B619" s="17" t="str">
        <f>VLOOKUP(tab_getrennt[[#This Row],[Bereichsziffer]],tab_Produktplan[],2,FALSE)</f>
        <v>Wirtschaft und Tourismus</v>
      </c>
      <c r="C619" s="17" t="str">
        <f>IF(LEN('Produktplan Stammdaten'!A569)&lt;3,"",MID('Produktplan Stammdaten'!A569,1,5))</f>
        <v>57.10</v>
      </c>
      <c r="D619" s="17" t="str">
        <f>IF(tab_getrennt[[#This Row],[Gruppenziffer]]="","",VLOOKUP(tab_getrennt[[#This Row],[Gruppenziffer]],tab_Produktplan[],2,FALSE))</f>
        <v>Wirtschaftsförderung</v>
      </c>
      <c r="E619" s="17" t="str">
        <f>IF(LEN('Produktplan Stammdaten'!A569)&lt;8,"",MID('Produktplan Stammdaten'!A569,1,8))</f>
        <v>57.10.01</v>
      </c>
      <c r="F619" s="17" t="str">
        <f>IF(tab_getrennt[[#This Row],[Produktziffer]]="","",VLOOKUP(tab_getrennt[[#This Row],[Produktziffer]],tab_Produktplan[],2,FALSE))</f>
        <v>Maßnahmen zur Verbesserung der Standortfaktoren sowie Standortanalyse</v>
      </c>
      <c r="G619" s="17" t="str">
        <f>IF(LEN('Produktplan Stammdaten'!A569)&lt;9,"",MID('Produktplan Stammdaten'!A569,1,11))</f>
        <v/>
      </c>
      <c r="H619" s="17" t="str">
        <f>IF(tab_getrennt[[#This Row],[Unterproduktziffer]]="","",VLOOKUP(MID('Produktplan Stammdaten'!A569,1,11),tab_Produktplan[],2,FALSE))</f>
        <v/>
      </c>
      <c r="I619" s="25" t="str">
        <f>IF('Produktplan Stammdaten'!C569="","",'Produktplan Stammdaten'!C569)</f>
        <v>x</v>
      </c>
    </row>
    <row r="620" spans="1:9" ht="38.25" x14ac:dyDescent="0.2">
      <c r="A620" s="17" t="str">
        <f>IF('Produktplan Stammdaten'!A570="","",MID('Produktplan Stammdaten'!A570,1,2))</f>
        <v>57</v>
      </c>
      <c r="B620" s="17" t="str">
        <f>VLOOKUP(tab_getrennt[[#This Row],[Bereichsziffer]],tab_Produktplan[],2,FALSE)</f>
        <v>Wirtschaft und Tourismus</v>
      </c>
      <c r="C620" s="17" t="str">
        <f>IF(LEN('Produktplan Stammdaten'!A570)&lt;3,"",MID('Produktplan Stammdaten'!A570,1,5))</f>
        <v>57.10</v>
      </c>
      <c r="D620" s="17" t="str">
        <f>IF(tab_getrennt[[#This Row],[Gruppenziffer]]="","",VLOOKUP(tab_getrennt[[#This Row],[Gruppenziffer]],tab_Produktplan[],2,FALSE))</f>
        <v>Wirtschaftsförderung</v>
      </c>
      <c r="E620" s="17" t="str">
        <f>IF(LEN('Produktplan Stammdaten'!A570)&lt;8,"",MID('Produktplan Stammdaten'!A570,1,8))</f>
        <v>57.10.02</v>
      </c>
      <c r="F620" s="17" t="str">
        <f>IF(tab_getrennt[[#This Row],[Produktziffer]]="","",VLOOKUP(tab_getrennt[[#This Row],[Produktziffer]],tab_Produktplan[],2,FALSE))</f>
        <v>Firmenbetreuung, Existenzgründungsförderung und Krisenmanagement</v>
      </c>
      <c r="G620" s="17" t="str">
        <f>IF(LEN('Produktplan Stammdaten'!A570)&lt;9,"",MID('Produktplan Stammdaten'!A570,1,11))</f>
        <v/>
      </c>
      <c r="H620" s="17" t="str">
        <f>IF(tab_getrennt[[#This Row],[Unterproduktziffer]]="","",VLOOKUP(MID('Produktplan Stammdaten'!A570,1,11),tab_Produktplan[],2,FALSE))</f>
        <v/>
      </c>
      <c r="I620" s="25" t="str">
        <f>IF('Produktplan Stammdaten'!C570="","",'Produktplan Stammdaten'!C570)</f>
        <v>x</v>
      </c>
    </row>
    <row r="621" spans="1:9" ht="25.5" x14ac:dyDescent="0.2">
      <c r="A621" s="17" t="str">
        <f>IF('Produktplan Stammdaten'!A571="","",MID('Produktplan Stammdaten'!A571,1,2))</f>
        <v>57</v>
      </c>
      <c r="B621" s="17" t="str">
        <f>VLOOKUP(tab_getrennt[[#This Row],[Bereichsziffer]],tab_Produktplan[],2,FALSE)</f>
        <v>Wirtschaft und Tourismus</v>
      </c>
      <c r="C621" s="17" t="str">
        <f>IF(LEN('Produktplan Stammdaten'!A571)&lt;3,"",MID('Produktplan Stammdaten'!A571,1,5))</f>
        <v>57.10</v>
      </c>
      <c r="D621" s="17" t="str">
        <f>IF(tab_getrennt[[#This Row],[Gruppenziffer]]="","",VLOOKUP(tab_getrennt[[#This Row],[Gruppenziffer]],tab_Produktplan[],2,FALSE))</f>
        <v>Wirtschaftsförderung</v>
      </c>
      <c r="E621" s="17" t="str">
        <f>IF(LEN('Produktplan Stammdaten'!A571)&lt;8,"",MID('Produktplan Stammdaten'!A571,1,8))</f>
        <v>57.10.03</v>
      </c>
      <c r="F621" s="17" t="str">
        <f>IF(tab_getrennt[[#This Row],[Produktziffer]]="","",VLOOKUP(tab_getrennt[[#This Row],[Produktziffer]],tab_Produktplan[],2,FALSE))</f>
        <v>Planung, Vermarktung und Vermittlung von Gewerbeflächen/-objekten</v>
      </c>
      <c r="G621" s="17" t="str">
        <f>IF(LEN('Produktplan Stammdaten'!A571)&lt;9,"",MID('Produktplan Stammdaten'!A571,1,11))</f>
        <v/>
      </c>
      <c r="H621" s="17" t="str">
        <f>IF(tab_getrennt[[#This Row],[Unterproduktziffer]]="","",VLOOKUP(MID('Produktplan Stammdaten'!A571,1,11),tab_Produktplan[],2,FALSE))</f>
        <v/>
      </c>
      <c r="I621" s="25" t="str">
        <f>IF('Produktplan Stammdaten'!C571="","",'Produktplan Stammdaten'!C571)</f>
        <v>x</v>
      </c>
    </row>
    <row r="622" spans="1:9" x14ac:dyDescent="0.2">
      <c r="A622" s="17" t="str">
        <f>IF('Produktplan Stammdaten'!A572="","",MID('Produktplan Stammdaten'!A572,1,2))</f>
        <v>57</v>
      </c>
      <c r="B622" s="17" t="str">
        <f>VLOOKUP(tab_getrennt[[#This Row],[Bereichsziffer]],tab_Produktplan[],2,FALSE)</f>
        <v>Wirtschaft und Tourismus</v>
      </c>
      <c r="C622" s="17" t="str">
        <f>IF(LEN('Produktplan Stammdaten'!A572)&lt;3,"",MID('Produktplan Stammdaten'!A572,1,5))</f>
        <v>57.10</v>
      </c>
      <c r="D622" s="17" t="str">
        <f>IF(tab_getrennt[[#This Row],[Gruppenziffer]]="","",VLOOKUP(tab_getrennt[[#This Row],[Gruppenziffer]],tab_Produktplan[],2,FALSE))</f>
        <v>Wirtschaftsförderung</v>
      </c>
      <c r="E622" s="17" t="str">
        <f>IF(LEN('Produktplan Stammdaten'!A572)&lt;8,"",MID('Produktplan Stammdaten'!A572,1,8))</f>
        <v>57.10.04</v>
      </c>
      <c r="F622" s="17" t="str">
        <f>IF(tab_getrennt[[#This Row],[Produktziffer]]="","",VLOOKUP(tab_getrennt[[#This Row],[Produktziffer]],tab_Produktplan[],2,FALSE))</f>
        <v>Marketing und Akquisition</v>
      </c>
      <c r="G622" s="17" t="str">
        <f>IF(LEN('Produktplan Stammdaten'!A572)&lt;9,"",MID('Produktplan Stammdaten'!A572,1,11))</f>
        <v/>
      </c>
      <c r="H622" s="17" t="str">
        <f>IF(tab_getrennt[[#This Row],[Unterproduktziffer]]="","",VLOOKUP(MID('Produktplan Stammdaten'!A572,1,11),tab_Produktplan[],2,FALSE))</f>
        <v/>
      </c>
      <c r="I622" s="25" t="str">
        <f>IF('Produktplan Stammdaten'!C572="","",'Produktplan Stammdaten'!C572)</f>
        <v>x</v>
      </c>
    </row>
    <row r="623" spans="1:9" x14ac:dyDescent="0.2">
      <c r="A623" s="17" t="str">
        <f>IF('Produktplan Stammdaten'!A573="","",MID('Produktplan Stammdaten'!A573,1,2))</f>
        <v>57</v>
      </c>
      <c r="B623" s="17" t="str">
        <f>VLOOKUP(tab_getrennt[[#This Row],[Bereichsziffer]],tab_Produktplan[],2,FALSE)</f>
        <v>Wirtschaft und Tourismus</v>
      </c>
      <c r="C623" s="17" t="str">
        <f>IF(LEN('Produktplan Stammdaten'!A573)&lt;3,"",MID('Produktplan Stammdaten'!A573,1,5))</f>
        <v>57.10</v>
      </c>
      <c r="D623" s="17" t="str">
        <f>IF(tab_getrennt[[#This Row],[Gruppenziffer]]="","",VLOOKUP(tab_getrennt[[#This Row],[Gruppenziffer]],tab_Produktplan[],2,FALSE))</f>
        <v>Wirtschaftsförderung</v>
      </c>
      <c r="E623" s="17" t="str">
        <f>IF(LEN('Produktplan Stammdaten'!A573)&lt;8,"",MID('Produktplan Stammdaten'!A573,1,8))</f>
        <v>57.10.05</v>
      </c>
      <c r="F623" s="17" t="str">
        <f>IF(tab_getrennt[[#This Row],[Produktziffer]]="","",VLOOKUP(tab_getrennt[[#This Row],[Produktziffer]],tab_Produktplan[],2,FALSE))</f>
        <v>Beschäftigungs- und Arbeitsförderung</v>
      </c>
      <c r="G623" s="17" t="str">
        <f>IF(LEN('Produktplan Stammdaten'!A573)&lt;9,"",MID('Produktplan Stammdaten'!A573,1,11))</f>
        <v/>
      </c>
      <c r="H623" s="17" t="str">
        <f>IF(tab_getrennt[[#This Row],[Unterproduktziffer]]="","",VLOOKUP(MID('Produktplan Stammdaten'!A573,1,11),tab_Produktplan[],2,FALSE))</f>
        <v/>
      </c>
      <c r="I623" s="25" t="str">
        <f>IF('Produktplan Stammdaten'!C573="","",'Produktplan Stammdaten'!C573)</f>
        <v>x</v>
      </c>
    </row>
    <row r="624" spans="1:9" ht="25.5" x14ac:dyDescent="0.2">
      <c r="A624" s="17" t="str">
        <f>IF('Produktplan Stammdaten'!A574="","",MID('Produktplan Stammdaten'!A574,1,2))</f>
        <v>57</v>
      </c>
      <c r="B624" s="17" t="str">
        <f>VLOOKUP(tab_getrennt[[#This Row],[Bereichsziffer]],tab_Produktplan[],2,FALSE)</f>
        <v>Wirtschaft und Tourismus</v>
      </c>
      <c r="C624" s="17" t="str">
        <f>IF(LEN('Produktplan Stammdaten'!A574)&lt;3,"",MID('Produktplan Stammdaten'!A574,1,5))</f>
        <v>57.30</v>
      </c>
      <c r="D624" s="17" t="str">
        <f>IF(tab_getrennt[[#This Row],[Gruppenziffer]]="","",VLOOKUP(tab_getrennt[[#This Row],[Gruppenziffer]],tab_Produktplan[],2,FALSE))</f>
        <v>Allgemeine Einrichtungen und Unternehmen</v>
      </c>
      <c r="E624" s="17" t="str">
        <f>IF(LEN('Produktplan Stammdaten'!A574)&lt;8,"",MID('Produktplan Stammdaten'!A574,1,8))</f>
        <v/>
      </c>
      <c r="F624" s="17" t="str">
        <f>IF(tab_getrennt[[#This Row],[Produktziffer]]="","",VLOOKUP(tab_getrennt[[#This Row],[Produktziffer]],tab_Produktplan[],2,FALSE))</f>
        <v/>
      </c>
      <c r="G624" s="17" t="str">
        <f>IF(LEN('Produktplan Stammdaten'!A574)&lt;9,"",MID('Produktplan Stammdaten'!A574,1,11))</f>
        <v/>
      </c>
      <c r="H624" s="17" t="str">
        <f>IF(tab_getrennt[[#This Row],[Unterproduktziffer]]="","",VLOOKUP(MID('Produktplan Stammdaten'!A574,1,11),tab_Produktplan[],2,FALSE))</f>
        <v/>
      </c>
      <c r="I624" s="25" t="str">
        <f>IF('Produktplan Stammdaten'!C574="","",'Produktplan Stammdaten'!C574)</f>
        <v>x</v>
      </c>
    </row>
    <row r="625" spans="1:9" ht="25.5" x14ac:dyDescent="0.2">
      <c r="A625" s="17" t="str">
        <f>IF('Produktplan Stammdaten'!A575="","",MID('Produktplan Stammdaten'!A575,1,2))</f>
        <v>57</v>
      </c>
      <c r="B625" s="17" t="str">
        <f>VLOOKUP(tab_getrennt[[#This Row],[Bereichsziffer]],tab_Produktplan[],2,FALSE)</f>
        <v>Wirtschaft und Tourismus</v>
      </c>
      <c r="C625" s="17" t="str">
        <f>IF(LEN('Produktplan Stammdaten'!A575)&lt;3,"",MID('Produktplan Stammdaten'!A575,1,5))</f>
        <v>57.30</v>
      </c>
      <c r="D625" s="17" t="str">
        <f>IF(tab_getrennt[[#This Row],[Gruppenziffer]]="","",VLOOKUP(tab_getrennt[[#This Row],[Gruppenziffer]],tab_Produktplan[],2,FALSE))</f>
        <v>Allgemeine Einrichtungen und Unternehmen</v>
      </c>
      <c r="E625" s="17" t="str">
        <f>IF(LEN('Produktplan Stammdaten'!A575)&lt;8,"",MID('Produktplan Stammdaten'!A575,1,8))</f>
        <v>57.30.01</v>
      </c>
      <c r="F625" s="17" t="str">
        <f>IF(tab_getrennt[[#This Row],[Produktziffer]]="","",VLOOKUP(tab_getrennt[[#This Row],[Produktziffer]],tab_Produktplan[],2,FALSE))</f>
        <v>Schlachtviehmärkte</v>
      </c>
      <c r="G625" s="17" t="str">
        <f>IF(LEN('Produktplan Stammdaten'!A575)&lt;9,"",MID('Produktplan Stammdaten'!A575,1,11))</f>
        <v/>
      </c>
      <c r="H625" s="17" t="str">
        <f>IF(tab_getrennt[[#This Row],[Unterproduktziffer]]="","",VLOOKUP(MID('Produktplan Stammdaten'!A575,1,11),tab_Produktplan[],2,FALSE))</f>
        <v/>
      </c>
      <c r="I625" s="25" t="str">
        <f>IF('Produktplan Stammdaten'!C575="","",'Produktplan Stammdaten'!C575)</f>
        <v>x</v>
      </c>
    </row>
    <row r="626" spans="1:9" ht="25.5" x14ac:dyDescent="0.2">
      <c r="A626" s="17" t="str">
        <f>IF('Produktplan Stammdaten'!A576="","",MID('Produktplan Stammdaten'!A576,1,2))</f>
        <v>57</v>
      </c>
      <c r="B626" s="17" t="str">
        <f>VLOOKUP(tab_getrennt[[#This Row],[Bereichsziffer]],tab_Produktplan[],2,FALSE)</f>
        <v>Wirtschaft und Tourismus</v>
      </c>
      <c r="C626" s="17" t="str">
        <f>IF(LEN('Produktplan Stammdaten'!A576)&lt;3,"",MID('Produktplan Stammdaten'!A576,1,5))</f>
        <v>57.30</v>
      </c>
      <c r="D626" s="17" t="str">
        <f>IF(tab_getrennt[[#This Row],[Gruppenziffer]]="","",VLOOKUP(tab_getrennt[[#This Row],[Gruppenziffer]],tab_Produktplan[],2,FALSE))</f>
        <v>Allgemeine Einrichtungen und Unternehmen</v>
      </c>
      <c r="E626" s="17" t="str">
        <f>IF(LEN('Produktplan Stammdaten'!A576)&lt;8,"",MID('Produktplan Stammdaten'!A576,1,8))</f>
        <v>57.30.02</v>
      </c>
      <c r="F626" s="17" t="str">
        <f>IF(tab_getrennt[[#This Row],[Produktziffer]]="","",VLOOKUP(tab_getrennt[[#This Row],[Produktziffer]],tab_Produktplan[],2,FALSE))</f>
        <v>Waschplatte</v>
      </c>
      <c r="G626" s="17" t="str">
        <f>IF(LEN('Produktplan Stammdaten'!A576)&lt;9,"",MID('Produktplan Stammdaten'!A576,1,11))</f>
        <v/>
      </c>
      <c r="H626" s="17" t="str">
        <f>IF(tab_getrennt[[#This Row],[Unterproduktziffer]]="","",VLOOKUP(MID('Produktplan Stammdaten'!A576,1,11),tab_Produktplan[],2,FALSE))</f>
        <v/>
      </c>
      <c r="I626" s="25" t="str">
        <f>IF('Produktplan Stammdaten'!C576="","",'Produktplan Stammdaten'!C576)</f>
        <v>x</v>
      </c>
    </row>
    <row r="627" spans="1:9" ht="25.5" x14ac:dyDescent="0.2">
      <c r="A627" s="17" t="str">
        <f>IF('Produktplan Stammdaten'!A577="","",MID('Produktplan Stammdaten'!A577,1,2))</f>
        <v>57</v>
      </c>
      <c r="B627" s="17" t="str">
        <f>VLOOKUP(tab_getrennt[[#This Row],[Bereichsziffer]],tab_Produktplan[],2,FALSE)</f>
        <v>Wirtschaft und Tourismus</v>
      </c>
      <c r="C627" s="17" t="str">
        <f>IF(LEN('Produktplan Stammdaten'!A577)&lt;3,"",MID('Produktplan Stammdaten'!A577,1,5))</f>
        <v>57.30</v>
      </c>
      <c r="D627" s="17" t="str">
        <f>IF(tab_getrennt[[#This Row],[Gruppenziffer]]="","",VLOOKUP(tab_getrennt[[#This Row],[Gruppenziffer]],tab_Produktplan[],2,FALSE))</f>
        <v>Allgemeine Einrichtungen und Unternehmen</v>
      </c>
      <c r="E627" s="17" t="str">
        <f>IF(LEN('Produktplan Stammdaten'!A577)&lt;8,"",MID('Produktplan Stammdaten'!A577,1,8))</f>
        <v>57.30.03</v>
      </c>
      <c r="F627" s="17" t="str">
        <f>IF(tab_getrennt[[#This Row],[Produktziffer]]="","",VLOOKUP(tab_getrennt[[#This Row],[Produktziffer]],tab_Produktplan[],2,FALSE))</f>
        <v>Schlachteinrichtung</v>
      </c>
      <c r="G627" s="17" t="str">
        <f>IF(LEN('Produktplan Stammdaten'!A577)&lt;9,"",MID('Produktplan Stammdaten'!A577,1,11))</f>
        <v/>
      </c>
      <c r="H627" s="17" t="str">
        <f>IF(tab_getrennt[[#This Row],[Unterproduktziffer]]="","",VLOOKUP(MID('Produktplan Stammdaten'!A577,1,11),tab_Produktplan[],2,FALSE))</f>
        <v/>
      </c>
      <c r="I627" s="25" t="str">
        <f>IF('Produktplan Stammdaten'!C577="","",'Produktplan Stammdaten'!C577)</f>
        <v>x</v>
      </c>
    </row>
    <row r="628" spans="1:9" ht="25.5" x14ac:dyDescent="0.2">
      <c r="A628" s="17" t="str">
        <f>IF('Produktplan Stammdaten'!A578="","",MID('Produktplan Stammdaten'!A578,1,2))</f>
        <v>57</v>
      </c>
      <c r="B628" s="17" t="str">
        <f>VLOOKUP(tab_getrennt[[#This Row],[Bereichsziffer]],tab_Produktplan[],2,FALSE)</f>
        <v>Wirtschaft und Tourismus</v>
      </c>
      <c r="C628" s="17" t="str">
        <f>IF(LEN('Produktplan Stammdaten'!A578)&lt;3,"",MID('Produktplan Stammdaten'!A578,1,5))</f>
        <v>57.30</v>
      </c>
      <c r="D628" s="17" t="str">
        <f>IF(tab_getrennt[[#This Row],[Gruppenziffer]]="","",VLOOKUP(tab_getrennt[[#This Row],[Gruppenziffer]],tab_Produktplan[],2,FALSE))</f>
        <v>Allgemeine Einrichtungen und Unternehmen</v>
      </c>
      <c r="E628" s="17" t="str">
        <f>IF(LEN('Produktplan Stammdaten'!A578)&lt;8,"",MID('Produktplan Stammdaten'!A578,1,8))</f>
        <v>57.30.04</v>
      </c>
      <c r="F628" s="17" t="str">
        <f>IF(tab_getrennt[[#This Row],[Produktziffer]]="","",VLOOKUP(tab_getrennt[[#This Row],[Produktziffer]],tab_Produktplan[],2,FALSE))</f>
        <v>Isolierschlachtbetrieb</v>
      </c>
      <c r="G628" s="17" t="str">
        <f>IF(LEN('Produktplan Stammdaten'!A578)&lt;9,"",MID('Produktplan Stammdaten'!A578,1,11))</f>
        <v/>
      </c>
      <c r="H628" s="17" t="str">
        <f>IF(tab_getrennt[[#This Row],[Unterproduktziffer]]="","",VLOOKUP(MID('Produktplan Stammdaten'!A578,1,11),tab_Produktplan[],2,FALSE))</f>
        <v/>
      </c>
      <c r="I628" s="25" t="str">
        <f>IF('Produktplan Stammdaten'!C578="","",'Produktplan Stammdaten'!C578)</f>
        <v>x</v>
      </c>
    </row>
    <row r="629" spans="1:9" ht="25.5" x14ac:dyDescent="0.2">
      <c r="A629" s="17" t="str">
        <f>IF('Produktplan Stammdaten'!A579="","",MID('Produktplan Stammdaten'!A579,1,2))</f>
        <v>57</v>
      </c>
      <c r="B629" s="17" t="str">
        <f>VLOOKUP(tab_getrennt[[#This Row],[Bereichsziffer]],tab_Produktplan[],2,FALSE)</f>
        <v>Wirtschaft und Tourismus</v>
      </c>
      <c r="C629" s="17" t="str">
        <f>IF(LEN('Produktplan Stammdaten'!A579)&lt;3,"",MID('Produktplan Stammdaten'!A579,1,5))</f>
        <v>57.30</v>
      </c>
      <c r="D629" s="17" t="str">
        <f>IF(tab_getrennt[[#This Row],[Gruppenziffer]]="","",VLOOKUP(tab_getrennt[[#This Row],[Gruppenziffer]],tab_Produktplan[],2,FALSE))</f>
        <v>Allgemeine Einrichtungen und Unternehmen</v>
      </c>
      <c r="E629" s="17" t="str">
        <f>IF(LEN('Produktplan Stammdaten'!A579)&lt;8,"",MID('Produktplan Stammdaten'!A579,1,8))</f>
        <v>57.30.05</v>
      </c>
      <c r="F629" s="17" t="str">
        <f>IF(tab_getrennt[[#This Row],[Produktziffer]]="","",VLOOKUP(tab_getrennt[[#This Row],[Produktziffer]],tab_Produktplan[],2,FALSE))</f>
        <v>Großmärkte</v>
      </c>
      <c r="G629" s="17" t="str">
        <f>IF(LEN('Produktplan Stammdaten'!A579)&lt;9,"",MID('Produktplan Stammdaten'!A579,1,11))</f>
        <v/>
      </c>
      <c r="H629" s="17" t="str">
        <f>IF(tab_getrennt[[#This Row],[Unterproduktziffer]]="","",VLOOKUP(MID('Produktplan Stammdaten'!A579,1,11),tab_Produktplan[],2,FALSE))</f>
        <v/>
      </c>
      <c r="I629" s="25" t="str">
        <f>IF('Produktplan Stammdaten'!C579="","",'Produktplan Stammdaten'!C579)</f>
        <v>x</v>
      </c>
    </row>
    <row r="630" spans="1:9" ht="25.5" x14ac:dyDescent="0.2">
      <c r="A630" s="17" t="str">
        <f>IF('Produktplan Stammdaten'!A580="","",MID('Produktplan Stammdaten'!A580,1,2))</f>
        <v>57</v>
      </c>
      <c r="B630" s="17" t="str">
        <f>VLOOKUP(tab_getrennt[[#This Row],[Bereichsziffer]],tab_Produktplan[],2,FALSE)</f>
        <v>Wirtschaft und Tourismus</v>
      </c>
      <c r="C630" s="17" t="str">
        <f>IF(LEN('Produktplan Stammdaten'!A580)&lt;3,"",MID('Produktplan Stammdaten'!A580,1,5))</f>
        <v>57.30</v>
      </c>
      <c r="D630" s="17" t="str">
        <f>IF(tab_getrennt[[#This Row],[Gruppenziffer]]="","",VLOOKUP(tab_getrennt[[#This Row],[Gruppenziffer]],tab_Produktplan[],2,FALSE))</f>
        <v>Allgemeine Einrichtungen und Unternehmen</v>
      </c>
      <c r="E630" s="17" t="str">
        <f>IF(LEN('Produktplan Stammdaten'!A580)&lt;8,"",MID('Produktplan Stammdaten'!A580,1,8))</f>
        <v>57.30.06</v>
      </c>
      <c r="F630" s="17" t="str">
        <f>IF(tab_getrennt[[#This Row],[Produktziffer]]="","",VLOOKUP(tab_getrennt[[#This Row],[Produktziffer]],tab_Produktplan[],2,FALSE))</f>
        <v>Wochenmärkte</v>
      </c>
      <c r="G630" s="17" t="str">
        <f>IF(LEN('Produktplan Stammdaten'!A580)&lt;9,"",MID('Produktplan Stammdaten'!A580,1,11))</f>
        <v/>
      </c>
      <c r="H630" s="17" t="str">
        <f>IF(tab_getrennt[[#This Row],[Unterproduktziffer]]="","",VLOOKUP(MID('Produktplan Stammdaten'!A580,1,11),tab_Produktplan[],2,FALSE))</f>
        <v/>
      </c>
      <c r="I630" s="25" t="str">
        <f>IF('Produktplan Stammdaten'!C580="","",'Produktplan Stammdaten'!C580)</f>
        <v>x</v>
      </c>
    </row>
    <row r="631" spans="1:9" ht="25.5" x14ac:dyDescent="0.2">
      <c r="A631" s="17" t="str">
        <f>IF('Produktplan Stammdaten'!A581="","",MID('Produktplan Stammdaten'!A581,1,2))</f>
        <v>57</v>
      </c>
      <c r="B631" s="17" t="str">
        <f>VLOOKUP(tab_getrennt[[#This Row],[Bereichsziffer]],tab_Produktplan[],2,FALSE)</f>
        <v>Wirtschaft und Tourismus</v>
      </c>
      <c r="C631" s="17" t="str">
        <f>IF(LEN('Produktplan Stammdaten'!A581)&lt;3,"",MID('Produktplan Stammdaten'!A581,1,5))</f>
        <v>57.30</v>
      </c>
      <c r="D631" s="17" t="str">
        <f>IF(tab_getrennt[[#This Row],[Gruppenziffer]]="","",VLOOKUP(tab_getrennt[[#This Row],[Gruppenziffer]],tab_Produktplan[],2,FALSE))</f>
        <v>Allgemeine Einrichtungen und Unternehmen</v>
      </c>
      <c r="E631" s="17" t="str">
        <f>IF(LEN('Produktplan Stammdaten'!A581)&lt;8,"",MID('Produktplan Stammdaten'!A581,1,8))</f>
        <v>57.30.07</v>
      </c>
      <c r="F631" s="17" t="str">
        <f>IF(tab_getrennt[[#This Row],[Produktziffer]]="","",VLOOKUP(tab_getrennt[[#This Row],[Produktziffer]],tab_Produktplan[],2,FALSE))</f>
        <v>Jahrmärkte und sonstige Veranstaltungen</v>
      </c>
      <c r="G631" s="17" t="str">
        <f>IF(LEN('Produktplan Stammdaten'!A581)&lt;9,"",MID('Produktplan Stammdaten'!A581,1,11))</f>
        <v/>
      </c>
      <c r="H631" s="17" t="str">
        <f>IF(tab_getrennt[[#This Row],[Unterproduktziffer]]="","",VLOOKUP(MID('Produktplan Stammdaten'!A581,1,11),tab_Produktplan[],2,FALSE))</f>
        <v/>
      </c>
      <c r="I631" s="25" t="str">
        <f>IF('Produktplan Stammdaten'!C581="","",'Produktplan Stammdaten'!C581)</f>
        <v>x</v>
      </c>
    </row>
    <row r="632" spans="1:9" ht="25.5" x14ac:dyDescent="0.2">
      <c r="A632" s="17" t="str">
        <f>IF('Produktplan Stammdaten'!A582="","",MID('Produktplan Stammdaten'!A582,1,2))</f>
        <v>57</v>
      </c>
      <c r="B632" s="17" t="str">
        <f>VLOOKUP(tab_getrennt[[#This Row],[Bereichsziffer]],tab_Produktplan[],2,FALSE)</f>
        <v>Wirtschaft und Tourismus</v>
      </c>
      <c r="C632" s="17" t="str">
        <f>IF(LEN('Produktplan Stammdaten'!A582)&lt;3,"",MID('Produktplan Stammdaten'!A582,1,5))</f>
        <v>57.30</v>
      </c>
      <c r="D632" s="17" t="str">
        <f>IF(tab_getrennt[[#This Row],[Gruppenziffer]]="","",VLOOKUP(tab_getrennt[[#This Row],[Gruppenziffer]],tab_Produktplan[],2,FALSE))</f>
        <v>Allgemeine Einrichtungen und Unternehmen</v>
      </c>
      <c r="E632" s="17" t="str">
        <f>IF(LEN('Produktplan Stammdaten'!A582)&lt;8,"",MID('Produktplan Stammdaten'!A582,1,8))</f>
        <v>57.30.08</v>
      </c>
      <c r="F632" s="17" t="str">
        <f>IF(tab_getrennt[[#This Row],[Produktziffer]]="","",VLOOKUP(tab_getrennt[[#This Row],[Produktziffer]],tab_Produktplan[],2,FALSE))</f>
        <v>Festhallen und Festplätze</v>
      </c>
      <c r="G632" s="17" t="str">
        <f>IF(LEN('Produktplan Stammdaten'!A582)&lt;9,"",MID('Produktplan Stammdaten'!A582,1,11))</f>
        <v/>
      </c>
      <c r="H632" s="17" t="str">
        <f>IF(tab_getrennt[[#This Row],[Unterproduktziffer]]="","",VLOOKUP(MID('Produktplan Stammdaten'!A582,1,11),tab_Produktplan[],2,FALSE))</f>
        <v/>
      </c>
      <c r="I632" s="25" t="str">
        <f>IF('Produktplan Stammdaten'!C582="","",'Produktplan Stammdaten'!C582)</f>
        <v>x</v>
      </c>
    </row>
    <row r="633" spans="1:9" x14ac:dyDescent="0.2">
      <c r="A633" s="17" t="str">
        <f>IF('Produktplan Stammdaten'!A583="","",MID('Produktplan Stammdaten'!A583,1,2))</f>
        <v>57</v>
      </c>
      <c r="B633" s="17" t="str">
        <f>VLOOKUP(tab_getrennt[[#This Row],[Bereichsziffer]],tab_Produktplan[],2,FALSE)</f>
        <v>Wirtschaft und Tourismus</v>
      </c>
      <c r="C633" s="17" t="str">
        <f>IF(LEN('Produktplan Stammdaten'!A583)&lt;3,"",MID('Produktplan Stammdaten'!A583,1,5))</f>
        <v>57.50</v>
      </c>
      <c r="D633" s="17" t="str">
        <f>IF(tab_getrennt[[#This Row],[Gruppenziffer]]="","",VLOOKUP(tab_getrennt[[#This Row],[Gruppenziffer]],tab_Produktplan[],2,FALSE))</f>
        <v>Tourismus</v>
      </c>
      <c r="E633" s="17" t="str">
        <f>IF(LEN('Produktplan Stammdaten'!A583)&lt;8,"",MID('Produktplan Stammdaten'!A583,1,8))</f>
        <v/>
      </c>
      <c r="F633" s="17" t="str">
        <f>IF(tab_getrennt[[#This Row],[Produktziffer]]="","",VLOOKUP(tab_getrennt[[#This Row],[Produktziffer]],tab_Produktplan[],2,FALSE))</f>
        <v/>
      </c>
      <c r="G633" s="17" t="str">
        <f>IF(LEN('Produktplan Stammdaten'!A583)&lt;9,"",MID('Produktplan Stammdaten'!A583,1,11))</f>
        <v/>
      </c>
      <c r="H633" s="17" t="str">
        <f>IF(tab_getrennt[[#This Row],[Unterproduktziffer]]="","",VLOOKUP(MID('Produktplan Stammdaten'!A583,1,11),tab_Produktplan[],2,FALSE))</f>
        <v/>
      </c>
      <c r="I633" s="25" t="str">
        <f>IF('Produktplan Stammdaten'!C583="","",'Produktplan Stammdaten'!C583)</f>
        <v>x</v>
      </c>
    </row>
    <row r="634" spans="1:9" x14ac:dyDescent="0.2">
      <c r="A634" s="17" t="str">
        <f>IF('Produktplan Stammdaten'!A584="","",MID('Produktplan Stammdaten'!A584,1,2))</f>
        <v>61</v>
      </c>
      <c r="B634" s="17" t="str">
        <f>VLOOKUP(tab_getrennt[[#This Row],[Bereichsziffer]],tab_Produktplan[],2,FALSE)</f>
        <v>Allgemeine Finanzwirtschaft</v>
      </c>
      <c r="C634" s="17" t="str">
        <f>IF(LEN('Produktplan Stammdaten'!A584)&lt;3,"",MID('Produktplan Stammdaten'!A584,1,5))</f>
        <v/>
      </c>
      <c r="D634" s="17" t="str">
        <f>IF(tab_getrennt[[#This Row],[Gruppenziffer]]="","",VLOOKUP(tab_getrennt[[#This Row],[Gruppenziffer]],tab_Produktplan[],2,FALSE))</f>
        <v/>
      </c>
      <c r="E634" s="17" t="str">
        <f>IF(LEN('Produktplan Stammdaten'!A584)&lt;8,"",MID('Produktplan Stammdaten'!A584,1,8))</f>
        <v/>
      </c>
      <c r="F634" s="17" t="str">
        <f>IF(tab_getrennt[[#This Row],[Produktziffer]]="","",VLOOKUP(tab_getrennt[[#This Row],[Produktziffer]],tab_Produktplan[],2,FALSE))</f>
        <v/>
      </c>
      <c r="G634" s="17" t="str">
        <f>IF(LEN('Produktplan Stammdaten'!A584)&lt;9,"",MID('Produktplan Stammdaten'!A584,1,11))</f>
        <v/>
      </c>
      <c r="H634" s="17" t="str">
        <f>IF(tab_getrennt[[#This Row],[Unterproduktziffer]]="","",VLOOKUP(MID('Produktplan Stammdaten'!A584,1,11),tab_Produktplan[],2,FALSE))</f>
        <v/>
      </c>
      <c r="I634" s="25" t="str">
        <f>IF('Produktplan Stammdaten'!C584="","",'Produktplan Stammdaten'!C584)</f>
        <v>x</v>
      </c>
    </row>
    <row r="635" spans="1:9" ht="25.5" x14ac:dyDescent="0.2">
      <c r="A635" s="17" t="str">
        <f>IF('Produktplan Stammdaten'!A585="","",MID('Produktplan Stammdaten'!A585,1,2))</f>
        <v>61</v>
      </c>
      <c r="B635" s="17" t="str">
        <f>VLOOKUP(tab_getrennt[[#This Row],[Bereichsziffer]],tab_Produktplan[],2,FALSE)</f>
        <v>Allgemeine Finanzwirtschaft</v>
      </c>
      <c r="C635" s="17" t="str">
        <f>IF(LEN('Produktplan Stammdaten'!A585)&lt;3,"",MID('Produktplan Stammdaten'!A585,1,5))</f>
        <v>61.10</v>
      </c>
      <c r="D635" s="17" t="str">
        <f>IF(tab_getrennt[[#This Row],[Gruppenziffer]]="","",VLOOKUP(tab_getrennt[[#This Row],[Gruppenziffer]],tab_Produktplan[],2,FALSE))</f>
        <v>Steuern, allgemeine Zuweisungen, allgemeine Umlagen</v>
      </c>
      <c r="E635" s="17" t="str">
        <f>IF(LEN('Produktplan Stammdaten'!A585)&lt;8,"",MID('Produktplan Stammdaten'!A585,1,8))</f>
        <v/>
      </c>
      <c r="F635" s="17" t="str">
        <f>IF(tab_getrennt[[#This Row],[Produktziffer]]="","",VLOOKUP(tab_getrennt[[#This Row],[Produktziffer]],tab_Produktplan[],2,FALSE))</f>
        <v/>
      </c>
      <c r="G635" s="17" t="str">
        <f>IF(LEN('Produktplan Stammdaten'!A585)&lt;9,"",MID('Produktplan Stammdaten'!A585,1,11))</f>
        <v/>
      </c>
      <c r="H635" s="17" t="str">
        <f>IF(tab_getrennt[[#This Row],[Unterproduktziffer]]="","",VLOOKUP(MID('Produktplan Stammdaten'!A585,1,11),tab_Produktplan[],2,FALSE))</f>
        <v/>
      </c>
      <c r="I635" s="25" t="str">
        <f>IF('Produktplan Stammdaten'!C585="","",'Produktplan Stammdaten'!C585)</f>
        <v>x</v>
      </c>
    </row>
    <row r="636" spans="1:9" x14ac:dyDescent="0.2">
      <c r="A636" s="17" t="str">
        <f>IF('Produktplan Stammdaten'!A586="","",MID('Produktplan Stammdaten'!A586,1,2))</f>
        <v>61</v>
      </c>
      <c r="B636" s="17" t="str">
        <f>VLOOKUP(tab_getrennt[[#This Row],[Bereichsziffer]],tab_Produktplan[],2,FALSE)</f>
        <v>Allgemeine Finanzwirtschaft</v>
      </c>
      <c r="C636" s="17" t="str">
        <f>IF(LEN('Produktplan Stammdaten'!A586)&lt;3,"",MID('Produktplan Stammdaten'!A586,1,5))</f>
        <v>61.20</v>
      </c>
      <c r="D636" s="17" t="str">
        <f>IF(tab_getrennt[[#This Row],[Gruppenziffer]]="","",VLOOKUP(tab_getrennt[[#This Row],[Gruppenziffer]],tab_Produktplan[],2,FALSE))</f>
        <v>Sonstige allgemeine Finanzwirtschaft</v>
      </c>
      <c r="E636" s="17" t="str">
        <f>IF(LEN('Produktplan Stammdaten'!A586)&lt;8,"",MID('Produktplan Stammdaten'!A586,1,8))</f>
        <v/>
      </c>
      <c r="F636" s="17" t="str">
        <f>IF(tab_getrennt[[#This Row],[Produktziffer]]="","",VLOOKUP(tab_getrennt[[#This Row],[Produktziffer]],tab_Produktplan[],2,FALSE))</f>
        <v/>
      </c>
      <c r="G636" s="17" t="str">
        <f>IF(LEN('Produktplan Stammdaten'!A586)&lt;9,"",MID('Produktplan Stammdaten'!A586,1,11))</f>
        <v/>
      </c>
      <c r="H636" s="17" t="str">
        <f>IF(tab_getrennt[[#This Row],[Unterproduktziffer]]="","",VLOOKUP(MID('Produktplan Stammdaten'!A586,1,11),tab_Produktplan[],2,FALSE))</f>
        <v/>
      </c>
      <c r="I636" s="25" t="str">
        <f>IF('Produktplan Stammdaten'!C586="","",'Produktplan Stammdaten'!C586)</f>
        <v>x</v>
      </c>
    </row>
    <row r="637" spans="1:9" ht="25.5" x14ac:dyDescent="0.2">
      <c r="A637" s="17" t="str">
        <f>IF('Produktplan Stammdaten'!A587="","",MID('Produktplan Stammdaten'!A587,1,2))</f>
        <v>61</v>
      </c>
      <c r="B637" s="17" t="str">
        <f>VLOOKUP(tab_getrennt[[#This Row],[Bereichsziffer]],tab_Produktplan[],2,FALSE)</f>
        <v>Allgemeine Finanzwirtschaft</v>
      </c>
      <c r="C637" s="17" t="str">
        <f>IF(LEN('Produktplan Stammdaten'!A587)&lt;3,"",MID('Produktplan Stammdaten'!A587,1,5))</f>
        <v>61.30</v>
      </c>
      <c r="D637" s="17" t="str">
        <f>IF(tab_getrennt[[#This Row],[Gruppenziffer]]="","",VLOOKUP(tab_getrennt[[#This Row],[Gruppenziffer]],tab_Produktplan[],2,FALSE))</f>
        <v>Jahresabschlussbuchungen, Abwicklung der Vorjahre</v>
      </c>
      <c r="E637" s="17" t="str">
        <f>IF(LEN('Produktplan Stammdaten'!A587)&lt;8,"",MID('Produktplan Stammdaten'!A587,1,8))</f>
        <v/>
      </c>
      <c r="F637" s="17" t="str">
        <f>IF(tab_getrennt[[#This Row],[Produktziffer]]="","",VLOOKUP(tab_getrennt[[#This Row],[Produktziffer]],tab_Produktplan[],2,FALSE))</f>
        <v/>
      </c>
      <c r="G637" s="17" t="str">
        <f>IF(LEN('Produktplan Stammdaten'!A587)&lt;9,"",MID('Produktplan Stammdaten'!A587,1,11))</f>
        <v/>
      </c>
      <c r="H637" s="17" t="str">
        <f>IF(tab_getrennt[[#This Row],[Unterproduktziffer]]="","",VLOOKUP(MID('Produktplan Stammdaten'!A587,1,11),tab_Produktplan[],2,FALSE))</f>
        <v/>
      </c>
      <c r="I637" s="25" t="str">
        <f>IF('Produktplan Stammdaten'!C587="","",'Produktplan Stammdaten'!C587)</f>
        <v>x</v>
      </c>
    </row>
  </sheetData>
  <sheetProtection algorithmName="SHA-512" hashValue="EccK4vQ19y2vmnurAepaDZVIw8deX2cPG0Cjk2pk8cs9AV19G/SSuqBFnruI30u2+EOqAoR7RU2HoBlvQQqRdA==" saltValue="mqszFBUzOAGZGZDq8XduFg==" spinCount="100000" sheet="1" objects="1" scenarios="1" formatColumns="0" formatRows="0" sort="0" autoFilter="0" pivotTables="0"/>
  <protectedRanges>
    <protectedRange sqref="A9:I637" name="Bereich1"/>
  </protectedRanges>
  <mergeCells count="4">
    <mergeCell ref="A4:H4"/>
    <mergeCell ref="A3:H3"/>
    <mergeCell ref="A1:H1"/>
    <mergeCell ref="A2:B2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verticalDpi="0" r:id="rId1"/>
  <headerFooter>
    <oddFooter>&amp;R&amp;A   Seite &amp;P von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638"/>
  <sheetViews>
    <sheetView zoomScaleNormal="100" workbookViewId="0">
      <selection activeCell="C6" sqref="C6"/>
    </sheetView>
  </sheetViews>
  <sheetFormatPr baseColWidth="10" defaultRowHeight="12.75" x14ac:dyDescent="0.2"/>
  <cols>
    <col min="2" max="2" width="136.42578125" customWidth="1"/>
    <col min="3" max="3" width="22.7109375" customWidth="1"/>
  </cols>
  <sheetData>
    <row r="1" spans="1:3" ht="23.25" x14ac:dyDescent="0.35">
      <c r="A1" s="45" t="s">
        <v>1206</v>
      </c>
      <c r="B1" s="45"/>
    </row>
    <row r="2" spans="1:3" ht="23.25" x14ac:dyDescent="0.35">
      <c r="A2" s="8"/>
      <c r="B2" s="8"/>
    </row>
    <row r="3" spans="1:3" x14ac:dyDescent="0.2">
      <c r="A3" s="46" t="s">
        <v>1186</v>
      </c>
      <c r="B3" s="46"/>
    </row>
    <row r="4" spans="1:3" x14ac:dyDescent="0.2">
      <c r="A4" s="46" t="s">
        <v>1216</v>
      </c>
      <c r="B4" s="46"/>
    </row>
    <row r="5" spans="1:3" x14ac:dyDescent="0.2">
      <c r="A5" s="9"/>
      <c r="B5" s="9"/>
    </row>
    <row r="6" spans="1:3" x14ac:dyDescent="0.2">
      <c r="A6" s="10" t="s">
        <v>1201</v>
      </c>
      <c r="C6" s="11">
        <v>43952</v>
      </c>
    </row>
    <row r="7" spans="1:3" x14ac:dyDescent="0.2">
      <c r="A7" s="27" t="s">
        <v>1202</v>
      </c>
      <c r="B7" s="27"/>
      <c r="C7" s="28">
        <v>43629</v>
      </c>
    </row>
    <row r="8" spans="1:3" x14ac:dyDescent="0.2">
      <c r="A8" t="s">
        <v>1135</v>
      </c>
      <c r="B8" t="s">
        <v>1136</v>
      </c>
      <c r="C8" t="s">
        <v>1192</v>
      </c>
    </row>
    <row r="9" spans="1:3" x14ac:dyDescent="0.2">
      <c r="A9" s="1" t="s">
        <v>0</v>
      </c>
      <c r="B9" t="s">
        <v>1</v>
      </c>
      <c r="C9" s="1" t="s">
        <v>1193</v>
      </c>
    </row>
    <row r="10" spans="1:3" x14ac:dyDescent="0.2">
      <c r="A10" s="1" t="s">
        <v>2</v>
      </c>
      <c r="B10" t="s">
        <v>3</v>
      </c>
      <c r="C10" s="1" t="s">
        <v>1193</v>
      </c>
    </row>
    <row r="11" spans="1:3" x14ac:dyDescent="0.2">
      <c r="A11" s="1" t="s">
        <v>4</v>
      </c>
      <c r="B11" t="s">
        <v>5</v>
      </c>
      <c r="C11" s="1" t="s">
        <v>1193</v>
      </c>
    </row>
    <row r="12" spans="1:3" x14ac:dyDescent="0.2">
      <c r="A12" s="1" t="s">
        <v>6</v>
      </c>
      <c r="B12" t="s">
        <v>7</v>
      </c>
      <c r="C12" s="1" t="s">
        <v>1193</v>
      </c>
    </row>
    <row r="13" spans="1:3" x14ac:dyDescent="0.2">
      <c r="A13" s="1" t="s">
        <v>8</v>
      </c>
      <c r="B13" t="s">
        <v>9</v>
      </c>
      <c r="C13" s="1" t="s">
        <v>1193</v>
      </c>
    </row>
    <row r="14" spans="1:3" x14ac:dyDescent="0.2">
      <c r="A14" s="1" t="s">
        <v>10</v>
      </c>
      <c r="B14" t="s">
        <v>11</v>
      </c>
      <c r="C14" s="1" t="s">
        <v>1193</v>
      </c>
    </row>
    <row r="15" spans="1:3" x14ac:dyDescent="0.2">
      <c r="A15" s="1" t="s">
        <v>12</v>
      </c>
      <c r="B15" t="s">
        <v>13</v>
      </c>
      <c r="C15" s="1" t="s">
        <v>1193</v>
      </c>
    </row>
    <row r="16" spans="1:3" x14ac:dyDescent="0.2">
      <c r="A16" s="1" t="s">
        <v>14</v>
      </c>
      <c r="B16" t="s">
        <v>15</v>
      </c>
      <c r="C16" s="1" t="s">
        <v>1193</v>
      </c>
    </row>
    <row r="17" spans="1:3" x14ac:dyDescent="0.2">
      <c r="A17" s="1" t="s">
        <v>16</v>
      </c>
      <c r="B17" t="s">
        <v>17</v>
      </c>
      <c r="C17" s="1" t="s">
        <v>1193</v>
      </c>
    </row>
    <row r="18" spans="1:3" x14ac:dyDescent="0.2">
      <c r="A18" s="1" t="s">
        <v>18</v>
      </c>
      <c r="B18" t="s">
        <v>19</v>
      </c>
      <c r="C18" s="1" t="s">
        <v>1193</v>
      </c>
    </row>
    <row r="19" spans="1:3" x14ac:dyDescent="0.2">
      <c r="A19" s="1" t="s">
        <v>20</v>
      </c>
      <c r="B19" t="s">
        <v>21</v>
      </c>
      <c r="C19" s="1" t="s">
        <v>1193</v>
      </c>
    </row>
    <row r="20" spans="1:3" x14ac:dyDescent="0.2">
      <c r="A20" s="1" t="s">
        <v>22</v>
      </c>
      <c r="B20" t="s">
        <v>21</v>
      </c>
      <c r="C20" s="1" t="s">
        <v>1193</v>
      </c>
    </row>
    <row r="21" spans="1:3" x14ac:dyDescent="0.2">
      <c r="A21" s="1" t="s">
        <v>23</v>
      </c>
      <c r="B21" t="s">
        <v>24</v>
      </c>
      <c r="C21" s="1" t="s">
        <v>1193</v>
      </c>
    </row>
    <row r="22" spans="1:3" x14ac:dyDescent="0.2">
      <c r="A22" s="1" t="s">
        <v>25</v>
      </c>
      <c r="B22" t="s">
        <v>26</v>
      </c>
      <c r="C22" s="1" t="s">
        <v>1193</v>
      </c>
    </row>
    <row r="23" spans="1:3" x14ac:dyDescent="0.2">
      <c r="A23" s="1" t="s">
        <v>27</v>
      </c>
      <c r="B23" t="s">
        <v>28</v>
      </c>
      <c r="C23" s="1" t="s">
        <v>1193</v>
      </c>
    </row>
    <row r="24" spans="1:3" x14ac:dyDescent="0.2">
      <c r="A24" s="1" t="s">
        <v>29</v>
      </c>
      <c r="B24" t="s">
        <v>30</v>
      </c>
      <c r="C24" s="1" t="s">
        <v>1193</v>
      </c>
    </row>
    <row r="25" spans="1:3" x14ac:dyDescent="0.2">
      <c r="A25" s="1" t="s">
        <v>31</v>
      </c>
      <c r="B25" t="s">
        <v>32</v>
      </c>
      <c r="C25" s="1" t="s">
        <v>1193</v>
      </c>
    </row>
    <row r="26" spans="1:3" x14ac:dyDescent="0.2">
      <c r="A26" s="1" t="s">
        <v>33</v>
      </c>
      <c r="B26" t="s">
        <v>34</v>
      </c>
      <c r="C26" s="1" t="s">
        <v>1193</v>
      </c>
    </row>
    <row r="27" spans="1:3" x14ac:dyDescent="0.2">
      <c r="A27" s="1" t="s">
        <v>35</v>
      </c>
      <c r="B27" t="s">
        <v>36</v>
      </c>
      <c r="C27" s="1" t="s">
        <v>1193</v>
      </c>
    </row>
    <row r="28" spans="1:3" x14ac:dyDescent="0.2">
      <c r="A28" s="1" t="s">
        <v>37</v>
      </c>
      <c r="B28" t="s">
        <v>38</v>
      </c>
      <c r="C28" s="1" t="s">
        <v>1193</v>
      </c>
    </row>
    <row r="29" spans="1:3" x14ac:dyDescent="0.2">
      <c r="A29" s="1" t="s">
        <v>39</v>
      </c>
      <c r="B29" t="s">
        <v>40</v>
      </c>
      <c r="C29" s="1" t="s">
        <v>1193</v>
      </c>
    </row>
    <row r="30" spans="1:3" x14ac:dyDescent="0.2">
      <c r="A30" s="1" t="s">
        <v>41</v>
      </c>
      <c r="B30" t="s">
        <v>42</v>
      </c>
      <c r="C30" s="1" t="s">
        <v>1193</v>
      </c>
    </row>
    <row r="31" spans="1:3" x14ac:dyDescent="0.2">
      <c r="A31" s="1" t="s">
        <v>43</v>
      </c>
      <c r="B31" t="s">
        <v>44</v>
      </c>
      <c r="C31" s="1" t="s">
        <v>1193</v>
      </c>
    </row>
    <row r="32" spans="1:3" x14ac:dyDescent="0.2">
      <c r="A32" s="1" t="s">
        <v>45</v>
      </c>
      <c r="B32" t="s">
        <v>46</v>
      </c>
      <c r="C32" s="1" t="s">
        <v>1193</v>
      </c>
    </row>
    <row r="33" spans="1:3" x14ac:dyDescent="0.2">
      <c r="A33" s="1" t="s">
        <v>47</v>
      </c>
      <c r="B33" t="s">
        <v>48</v>
      </c>
      <c r="C33" s="1" t="s">
        <v>1193</v>
      </c>
    </row>
    <row r="34" spans="1:3" x14ac:dyDescent="0.2">
      <c r="A34" s="1" t="s">
        <v>49</v>
      </c>
      <c r="B34" t="s">
        <v>50</v>
      </c>
      <c r="C34" s="1" t="s">
        <v>1193</v>
      </c>
    </row>
    <row r="35" spans="1:3" x14ac:dyDescent="0.2">
      <c r="A35" s="1" t="s">
        <v>51</v>
      </c>
      <c r="B35" t="s">
        <v>52</v>
      </c>
      <c r="C35" s="1" t="s">
        <v>1193</v>
      </c>
    </row>
    <row r="36" spans="1:3" x14ac:dyDescent="0.2">
      <c r="A36" s="1" t="s">
        <v>53</v>
      </c>
      <c r="B36" t="s">
        <v>54</v>
      </c>
      <c r="C36" s="1" t="s">
        <v>1193</v>
      </c>
    </row>
    <row r="37" spans="1:3" x14ac:dyDescent="0.2">
      <c r="A37" s="1" t="s">
        <v>55</v>
      </c>
      <c r="B37" t="s">
        <v>56</v>
      </c>
      <c r="C37" s="1" t="s">
        <v>1193</v>
      </c>
    </row>
    <row r="38" spans="1:3" x14ac:dyDescent="0.2">
      <c r="A38" s="1" t="s">
        <v>57</v>
      </c>
      <c r="B38" t="s">
        <v>58</v>
      </c>
      <c r="C38" s="1" t="s">
        <v>1193</v>
      </c>
    </row>
    <row r="39" spans="1:3" x14ac:dyDescent="0.2">
      <c r="A39" s="1" t="s">
        <v>59</v>
      </c>
      <c r="B39" t="s">
        <v>60</v>
      </c>
      <c r="C39" s="1" t="s">
        <v>1193</v>
      </c>
    </row>
    <row r="40" spans="1:3" x14ac:dyDescent="0.2">
      <c r="A40" s="1" t="s">
        <v>61</v>
      </c>
      <c r="B40" t="s">
        <v>62</v>
      </c>
      <c r="C40" s="1" t="s">
        <v>1193</v>
      </c>
    </row>
    <row r="41" spans="1:3" x14ac:dyDescent="0.2">
      <c r="A41" s="1" t="s">
        <v>63</v>
      </c>
      <c r="B41" t="s">
        <v>64</v>
      </c>
      <c r="C41" s="1" t="s">
        <v>1193</v>
      </c>
    </row>
    <row r="42" spans="1:3" x14ac:dyDescent="0.2">
      <c r="A42" s="1" t="s">
        <v>65</v>
      </c>
      <c r="B42" t="s">
        <v>66</v>
      </c>
      <c r="C42" s="1" t="s">
        <v>1193</v>
      </c>
    </row>
    <row r="43" spans="1:3" x14ac:dyDescent="0.2">
      <c r="A43" s="1" t="s">
        <v>67</v>
      </c>
      <c r="B43" t="s">
        <v>68</v>
      </c>
      <c r="C43" s="1" t="s">
        <v>1193</v>
      </c>
    </row>
    <row r="44" spans="1:3" x14ac:dyDescent="0.2">
      <c r="A44" s="1" t="s">
        <v>69</v>
      </c>
      <c r="B44" t="s">
        <v>70</v>
      </c>
      <c r="C44" s="1" t="s">
        <v>1193</v>
      </c>
    </row>
    <row r="45" spans="1:3" x14ac:dyDescent="0.2">
      <c r="A45" s="1" t="s">
        <v>71</v>
      </c>
      <c r="B45" t="s">
        <v>72</v>
      </c>
      <c r="C45" s="1" t="s">
        <v>1193</v>
      </c>
    </row>
    <row r="46" spans="1:3" x14ac:dyDescent="0.2">
      <c r="A46" s="1" t="s">
        <v>73</v>
      </c>
      <c r="B46" t="s">
        <v>74</v>
      </c>
      <c r="C46" s="1" t="s">
        <v>1193</v>
      </c>
    </row>
    <row r="47" spans="1:3" x14ac:dyDescent="0.2">
      <c r="A47" s="1" t="s">
        <v>75</v>
      </c>
      <c r="B47" t="s">
        <v>76</v>
      </c>
      <c r="C47" s="1" t="s">
        <v>1193</v>
      </c>
    </row>
    <row r="48" spans="1:3" x14ac:dyDescent="0.2">
      <c r="A48" s="1" t="s">
        <v>77</v>
      </c>
      <c r="B48" t="s">
        <v>78</v>
      </c>
      <c r="C48" s="1" t="s">
        <v>1193</v>
      </c>
    </row>
    <row r="49" spans="1:3" x14ac:dyDescent="0.2">
      <c r="A49" s="1" t="s">
        <v>79</v>
      </c>
      <c r="B49" t="s">
        <v>80</v>
      </c>
      <c r="C49" s="1" t="s">
        <v>1193</v>
      </c>
    </row>
    <row r="50" spans="1:3" x14ac:dyDescent="0.2">
      <c r="A50" s="1" t="s">
        <v>81</v>
      </c>
      <c r="B50" t="s">
        <v>82</v>
      </c>
      <c r="C50" s="1" t="s">
        <v>1193</v>
      </c>
    </row>
    <row r="51" spans="1:3" x14ac:dyDescent="0.2">
      <c r="A51" s="1" t="s">
        <v>83</v>
      </c>
      <c r="B51" t="s">
        <v>84</v>
      </c>
      <c r="C51" s="1" t="s">
        <v>1193</v>
      </c>
    </row>
    <row r="52" spans="1:3" x14ac:dyDescent="0.2">
      <c r="A52" s="1" t="s">
        <v>85</v>
      </c>
      <c r="B52" t="s">
        <v>86</v>
      </c>
      <c r="C52" s="1" t="s">
        <v>1193</v>
      </c>
    </row>
    <row r="53" spans="1:3" x14ac:dyDescent="0.2">
      <c r="A53" s="1" t="s">
        <v>87</v>
      </c>
      <c r="B53" t="s">
        <v>88</v>
      </c>
      <c r="C53" s="1" t="s">
        <v>1193</v>
      </c>
    </row>
    <row r="54" spans="1:3" x14ac:dyDescent="0.2">
      <c r="A54" s="1" t="s">
        <v>89</v>
      </c>
      <c r="B54" t="s">
        <v>90</v>
      </c>
      <c r="C54" s="1" t="s">
        <v>1193</v>
      </c>
    </row>
    <row r="55" spans="1:3" x14ac:dyDescent="0.2">
      <c r="A55" s="1" t="s">
        <v>91</v>
      </c>
      <c r="B55" t="s">
        <v>92</v>
      </c>
      <c r="C55" s="1" t="s">
        <v>1193</v>
      </c>
    </row>
    <row r="56" spans="1:3" x14ac:dyDescent="0.2">
      <c r="A56" s="1" t="s">
        <v>93</v>
      </c>
      <c r="B56" t="s">
        <v>94</v>
      </c>
      <c r="C56" s="1" t="s">
        <v>1193</v>
      </c>
    </row>
    <row r="57" spans="1:3" x14ac:dyDescent="0.2">
      <c r="A57" s="1" t="s">
        <v>95</v>
      </c>
      <c r="B57" t="s">
        <v>96</v>
      </c>
      <c r="C57" s="1" t="s">
        <v>1193</v>
      </c>
    </row>
    <row r="58" spans="1:3" x14ac:dyDescent="0.2">
      <c r="A58" s="1" t="s">
        <v>97</v>
      </c>
      <c r="B58" t="s">
        <v>98</v>
      </c>
      <c r="C58" s="1" t="s">
        <v>1193</v>
      </c>
    </row>
    <row r="59" spans="1:3" x14ac:dyDescent="0.2">
      <c r="A59" s="1" t="s">
        <v>99</v>
      </c>
      <c r="B59" t="s">
        <v>100</v>
      </c>
      <c r="C59" s="1" t="s">
        <v>1193</v>
      </c>
    </row>
    <row r="60" spans="1:3" x14ac:dyDescent="0.2">
      <c r="A60" s="1" t="s">
        <v>101</v>
      </c>
      <c r="B60" t="s">
        <v>102</v>
      </c>
      <c r="C60" s="1" t="s">
        <v>1193</v>
      </c>
    </row>
    <row r="61" spans="1:3" x14ac:dyDescent="0.2">
      <c r="A61" s="1" t="s">
        <v>103</v>
      </c>
      <c r="B61" t="s">
        <v>104</v>
      </c>
      <c r="C61" s="1" t="s">
        <v>1193</v>
      </c>
    </row>
    <row r="62" spans="1:3" x14ac:dyDescent="0.2">
      <c r="A62" s="1" t="s">
        <v>105</v>
      </c>
      <c r="B62" t="s">
        <v>106</v>
      </c>
      <c r="C62" s="1" t="s">
        <v>1193</v>
      </c>
    </row>
    <row r="63" spans="1:3" x14ac:dyDescent="0.2">
      <c r="A63" s="1" t="s">
        <v>107</v>
      </c>
      <c r="B63" t="s">
        <v>108</v>
      </c>
      <c r="C63" s="1" t="s">
        <v>1193</v>
      </c>
    </row>
    <row r="64" spans="1:3" x14ac:dyDescent="0.2">
      <c r="A64" s="1" t="s">
        <v>109</v>
      </c>
      <c r="B64" t="s">
        <v>110</v>
      </c>
      <c r="C64" s="1" t="s">
        <v>1193</v>
      </c>
    </row>
    <row r="65" spans="1:3" x14ac:dyDescent="0.2">
      <c r="A65" s="1" t="s">
        <v>111</v>
      </c>
      <c r="B65" t="s">
        <v>112</v>
      </c>
      <c r="C65" s="1" t="s">
        <v>1193</v>
      </c>
    </row>
    <row r="66" spans="1:3" x14ac:dyDescent="0.2">
      <c r="A66" s="1" t="s">
        <v>113</v>
      </c>
      <c r="B66" t="s">
        <v>114</v>
      </c>
      <c r="C66" s="1" t="s">
        <v>1193</v>
      </c>
    </row>
    <row r="67" spans="1:3" x14ac:dyDescent="0.2">
      <c r="A67" s="1" t="s">
        <v>115</v>
      </c>
      <c r="B67" t="s">
        <v>116</v>
      </c>
      <c r="C67" s="1" t="s">
        <v>1193</v>
      </c>
    </row>
    <row r="68" spans="1:3" x14ac:dyDescent="0.2">
      <c r="A68" s="1" t="s">
        <v>117</v>
      </c>
      <c r="B68" t="s">
        <v>118</v>
      </c>
      <c r="C68" s="1" t="s">
        <v>1193</v>
      </c>
    </row>
    <row r="69" spans="1:3" x14ac:dyDescent="0.2">
      <c r="A69" s="1" t="s">
        <v>119</v>
      </c>
      <c r="B69" t="s">
        <v>120</v>
      </c>
      <c r="C69" s="1" t="s">
        <v>1193</v>
      </c>
    </row>
    <row r="70" spans="1:3" x14ac:dyDescent="0.2">
      <c r="A70" s="1" t="s">
        <v>121</v>
      </c>
      <c r="B70" t="s">
        <v>122</v>
      </c>
      <c r="C70" s="1" t="s">
        <v>1193</v>
      </c>
    </row>
    <row r="71" spans="1:3" x14ac:dyDescent="0.2">
      <c r="A71" s="1" t="s">
        <v>123</v>
      </c>
      <c r="B71" t="s">
        <v>124</v>
      </c>
      <c r="C71" s="1" t="s">
        <v>1193</v>
      </c>
    </row>
    <row r="72" spans="1:3" x14ac:dyDescent="0.2">
      <c r="A72" s="1" t="s">
        <v>125</v>
      </c>
      <c r="B72" t="s">
        <v>126</v>
      </c>
      <c r="C72" s="1" t="s">
        <v>1193</v>
      </c>
    </row>
    <row r="73" spans="1:3" x14ac:dyDescent="0.2">
      <c r="A73" s="1" t="s">
        <v>127</v>
      </c>
      <c r="B73" t="s">
        <v>128</v>
      </c>
      <c r="C73" s="1" t="s">
        <v>1193</v>
      </c>
    </row>
    <row r="74" spans="1:3" x14ac:dyDescent="0.2">
      <c r="A74" s="1" t="s">
        <v>129</v>
      </c>
      <c r="B74" t="s">
        <v>130</v>
      </c>
      <c r="C74" s="1" t="s">
        <v>1193</v>
      </c>
    </row>
    <row r="75" spans="1:3" x14ac:dyDescent="0.2">
      <c r="A75" s="1" t="s">
        <v>131</v>
      </c>
      <c r="B75" t="s">
        <v>132</v>
      </c>
      <c r="C75" s="1" t="s">
        <v>1193</v>
      </c>
    </row>
    <row r="76" spans="1:3" x14ac:dyDescent="0.2">
      <c r="A76" s="1" t="s">
        <v>133</v>
      </c>
      <c r="B76" t="s">
        <v>134</v>
      </c>
      <c r="C76" s="1" t="s">
        <v>1193</v>
      </c>
    </row>
    <row r="77" spans="1:3" x14ac:dyDescent="0.2">
      <c r="A77" s="1" t="s">
        <v>135</v>
      </c>
      <c r="B77" t="s">
        <v>136</v>
      </c>
      <c r="C77" s="1" t="s">
        <v>1193</v>
      </c>
    </row>
    <row r="78" spans="1:3" x14ac:dyDescent="0.2">
      <c r="A78" s="1" t="s">
        <v>137</v>
      </c>
      <c r="B78" t="s">
        <v>138</v>
      </c>
      <c r="C78" s="1" t="s">
        <v>1193</v>
      </c>
    </row>
    <row r="79" spans="1:3" x14ac:dyDescent="0.2">
      <c r="A79" s="1" t="s">
        <v>139</v>
      </c>
      <c r="B79" t="s">
        <v>140</v>
      </c>
      <c r="C79" s="1" t="s">
        <v>1193</v>
      </c>
    </row>
    <row r="80" spans="1:3" x14ac:dyDescent="0.2">
      <c r="A80" s="1" t="s">
        <v>141</v>
      </c>
      <c r="B80" t="s">
        <v>142</v>
      </c>
      <c r="C80" s="1" t="s">
        <v>1193</v>
      </c>
    </row>
    <row r="81" spans="1:3" x14ac:dyDescent="0.2">
      <c r="A81" s="1" t="s">
        <v>143</v>
      </c>
      <c r="B81" t="s">
        <v>144</v>
      </c>
      <c r="C81" s="1" t="s">
        <v>1193</v>
      </c>
    </row>
    <row r="82" spans="1:3" x14ac:dyDescent="0.2">
      <c r="A82" s="1" t="s">
        <v>145</v>
      </c>
      <c r="B82" t="s">
        <v>146</v>
      </c>
      <c r="C82" s="1" t="s">
        <v>1193</v>
      </c>
    </row>
    <row r="83" spans="1:3" x14ac:dyDescent="0.2">
      <c r="A83" s="1" t="s">
        <v>147</v>
      </c>
      <c r="B83" t="s">
        <v>148</v>
      </c>
      <c r="C83" s="1" t="s">
        <v>1193</v>
      </c>
    </row>
    <row r="84" spans="1:3" x14ac:dyDescent="0.2">
      <c r="A84" s="1" t="s">
        <v>149</v>
      </c>
      <c r="B84" t="s">
        <v>150</v>
      </c>
      <c r="C84" s="1" t="s">
        <v>1193</v>
      </c>
    </row>
    <row r="85" spans="1:3" x14ac:dyDescent="0.2">
      <c r="A85" s="1" t="s">
        <v>151</v>
      </c>
      <c r="B85" t="s">
        <v>152</v>
      </c>
      <c r="C85" s="1" t="s">
        <v>1193</v>
      </c>
    </row>
    <row r="86" spans="1:3" x14ac:dyDescent="0.2">
      <c r="A86" s="1" t="s">
        <v>153</v>
      </c>
      <c r="B86" t="s">
        <v>154</v>
      </c>
      <c r="C86" s="1" t="s">
        <v>1193</v>
      </c>
    </row>
    <row r="87" spans="1:3" x14ac:dyDescent="0.2">
      <c r="A87" s="1" t="s">
        <v>155</v>
      </c>
      <c r="B87" t="s">
        <v>156</v>
      </c>
      <c r="C87" s="1" t="s">
        <v>1193</v>
      </c>
    </row>
    <row r="88" spans="1:3" x14ac:dyDescent="0.2">
      <c r="A88" s="1" t="s">
        <v>157</v>
      </c>
      <c r="B88" t="s">
        <v>158</v>
      </c>
      <c r="C88" s="1" t="s">
        <v>1193</v>
      </c>
    </row>
    <row r="89" spans="1:3" x14ac:dyDescent="0.2">
      <c r="A89" s="1" t="s">
        <v>159</v>
      </c>
      <c r="B89" t="s">
        <v>160</v>
      </c>
      <c r="C89" s="1" t="s">
        <v>1193</v>
      </c>
    </row>
    <row r="90" spans="1:3" x14ac:dyDescent="0.2">
      <c r="A90" s="1" t="s">
        <v>161</v>
      </c>
      <c r="B90" t="s">
        <v>162</v>
      </c>
      <c r="C90" s="1" t="s">
        <v>1193</v>
      </c>
    </row>
    <row r="91" spans="1:3" x14ac:dyDescent="0.2">
      <c r="A91" s="1" t="s">
        <v>163</v>
      </c>
      <c r="B91" t="s">
        <v>164</v>
      </c>
      <c r="C91" s="1" t="s">
        <v>1193</v>
      </c>
    </row>
    <row r="92" spans="1:3" x14ac:dyDescent="0.2">
      <c r="A92" s="1" t="s">
        <v>165</v>
      </c>
      <c r="B92" t="s">
        <v>166</v>
      </c>
      <c r="C92" s="1" t="s">
        <v>1193</v>
      </c>
    </row>
    <row r="93" spans="1:3" x14ac:dyDescent="0.2">
      <c r="A93" s="1" t="s">
        <v>167</v>
      </c>
      <c r="B93" t="s">
        <v>168</v>
      </c>
      <c r="C93" s="1" t="s">
        <v>1193</v>
      </c>
    </row>
    <row r="94" spans="1:3" x14ac:dyDescent="0.2">
      <c r="A94" s="1" t="s">
        <v>169</v>
      </c>
      <c r="B94" t="s">
        <v>170</v>
      </c>
      <c r="C94" s="1" t="s">
        <v>1193</v>
      </c>
    </row>
    <row r="95" spans="1:3" x14ac:dyDescent="0.2">
      <c r="A95" s="1" t="s">
        <v>171</v>
      </c>
      <c r="B95" t="s">
        <v>172</v>
      </c>
      <c r="C95" s="1" t="s">
        <v>1193</v>
      </c>
    </row>
    <row r="96" spans="1:3" x14ac:dyDescent="0.2">
      <c r="A96" s="1" t="s">
        <v>173</v>
      </c>
      <c r="B96" t="s">
        <v>174</v>
      </c>
      <c r="C96" s="1" t="s">
        <v>1193</v>
      </c>
    </row>
    <row r="97" spans="1:3" x14ac:dyDescent="0.2">
      <c r="A97" s="1" t="s">
        <v>175</v>
      </c>
      <c r="B97" t="s">
        <v>176</v>
      </c>
      <c r="C97" s="1" t="s">
        <v>1193</v>
      </c>
    </row>
    <row r="98" spans="1:3" x14ac:dyDescent="0.2">
      <c r="A98" s="1" t="s">
        <v>177</v>
      </c>
      <c r="B98" t="s">
        <v>178</v>
      </c>
      <c r="C98" s="1" t="s">
        <v>1193</v>
      </c>
    </row>
    <row r="99" spans="1:3" x14ac:dyDescent="0.2">
      <c r="A99" s="1" t="s">
        <v>179</v>
      </c>
      <c r="B99" t="s">
        <v>180</v>
      </c>
      <c r="C99" s="1" t="s">
        <v>1193</v>
      </c>
    </row>
    <row r="100" spans="1:3" x14ac:dyDescent="0.2">
      <c r="A100" s="1" t="s">
        <v>181</v>
      </c>
      <c r="B100" t="s">
        <v>182</v>
      </c>
      <c r="C100" s="1" t="s">
        <v>1193</v>
      </c>
    </row>
    <row r="101" spans="1:3" x14ac:dyDescent="0.2">
      <c r="A101" s="1" t="s">
        <v>183</v>
      </c>
      <c r="B101" t="s">
        <v>184</v>
      </c>
      <c r="C101" s="1" t="s">
        <v>1193</v>
      </c>
    </row>
    <row r="102" spans="1:3" x14ac:dyDescent="0.2">
      <c r="A102" s="1" t="s">
        <v>185</v>
      </c>
      <c r="B102" t="s">
        <v>186</v>
      </c>
      <c r="C102" s="1" t="s">
        <v>1193</v>
      </c>
    </row>
    <row r="103" spans="1:3" x14ac:dyDescent="0.2">
      <c r="A103" s="1" t="s">
        <v>187</v>
      </c>
      <c r="B103" t="s">
        <v>188</v>
      </c>
      <c r="C103" s="1" t="s">
        <v>1193</v>
      </c>
    </row>
    <row r="104" spans="1:3" x14ac:dyDescent="0.2">
      <c r="A104" s="1" t="s">
        <v>189</v>
      </c>
      <c r="B104" t="s">
        <v>190</v>
      </c>
      <c r="C104" s="1" t="s">
        <v>1193</v>
      </c>
    </row>
    <row r="105" spans="1:3" x14ac:dyDescent="0.2">
      <c r="A105" s="1" t="s">
        <v>191</v>
      </c>
      <c r="B105" t="s">
        <v>192</v>
      </c>
      <c r="C105" s="1" t="s">
        <v>1193</v>
      </c>
    </row>
    <row r="106" spans="1:3" x14ac:dyDescent="0.2">
      <c r="A106" s="1" t="s">
        <v>193</v>
      </c>
      <c r="B106" t="s">
        <v>194</v>
      </c>
      <c r="C106" s="1" t="s">
        <v>1193</v>
      </c>
    </row>
    <row r="107" spans="1:3" x14ac:dyDescent="0.2">
      <c r="A107" s="1" t="s">
        <v>195</v>
      </c>
      <c r="B107" t="s">
        <v>196</v>
      </c>
      <c r="C107" s="1" t="s">
        <v>1193</v>
      </c>
    </row>
    <row r="108" spans="1:3" x14ac:dyDescent="0.2">
      <c r="A108" s="1" t="s">
        <v>197</v>
      </c>
      <c r="B108" t="s">
        <v>198</v>
      </c>
      <c r="C108" s="1" t="s">
        <v>1193</v>
      </c>
    </row>
    <row r="109" spans="1:3" x14ac:dyDescent="0.2">
      <c r="A109" s="1" t="s">
        <v>199</v>
      </c>
      <c r="B109" t="s">
        <v>200</v>
      </c>
      <c r="C109" s="1" t="s">
        <v>1193</v>
      </c>
    </row>
    <row r="110" spans="1:3" x14ac:dyDescent="0.2">
      <c r="A110" s="1" t="s">
        <v>201</v>
      </c>
      <c r="B110" t="s">
        <v>202</v>
      </c>
      <c r="C110" s="1" t="s">
        <v>1193</v>
      </c>
    </row>
    <row r="111" spans="1:3" x14ac:dyDescent="0.2">
      <c r="A111" s="1" t="s">
        <v>203</v>
      </c>
      <c r="B111" t="s">
        <v>204</v>
      </c>
      <c r="C111" s="1" t="s">
        <v>1193</v>
      </c>
    </row>
    <row r="112" spans="1:3" x14ac:dyDescent="0.2">
      <c r="A112" s="1" t="s">
        <v>205</v>
      </c>
      <c r="B112" t="s">
        <v>206</v>
      </c>
      <c r="C112" s="1" t="s">
        <v>1193</v>
      </c>
    </row>
    <row r="113" spans="1:3" x14ac:dyDescent="0.2">
      <c r="A113" s="1" t="s">
        <v>207</v>
      </c>
      <c r="B113" t="s">
        <v>208</v>
      </c>
      <c r="C113" s="1" t="s">
        <v>1193</v>
      </c>
    </row>
    <row r="114" spans="1:3" x14ac:dyDescent="0.2">
      <c r="A114" s="1" t="s">
        <v>209</v>
      </c>
      <c r="B114" t="s">
        <v>210</v>
      </c>
      <c r="C114" s="1" t="s">
        <v>1193</v>
      </c>
    </row>
    <row r="115" spans="1:3" x14ac:dyDescent="0.2">
      <c r="A115" s="1" t="s">
        <v>211</v>
      </c>
      <c r="B115" t="s">
        <v>212</v>
      </c>
      <c r="C115" s="1" t="s">
        <v>1193</v>
      </c>
    </row>
    <row r="116" spans="1:3" x14ac:dyDescent="0.2">
      <c r="A116" s="1" t="s">
        <v>213</v>
      </c>
      <c r="B116" t="s">
        <v>214</v>
      </c>
      <c r="C116" s="1" t="s">
        <v>1193</v>
      </c>
    </row>
    <row r="117" spans="1:3" x14ac:dyDescent="0.2">
      <c r="A117" s="1" t="s">
        <v>215</v>
      </c>
      <c r="B117" t="s">
        <v>216</v>
      </c>
      <c r="C117" s="1" t="s">
        <v>1193</v>
      </c>
    </row>
    <row r="118" spans="1:3" x14ac:dyDescent="0.2">
      <c r="A118" s="1" t="s">
        <v>217</v>
      </c>
      <c r="B118" t="s">
        <v>218</v>
      </c>
      <c r="C118" s="1" t="s">
        <v>1193</v>
      </c>
    </row>
    <row r="119" spans="1:3" x14ac:dyDescent="0.2">
      <c r="A119" s="1" t="s">
        <v>219</v>
      </c>
      <c r="B119" t="s">
        <v>220</v>
      </c>
      <c r="C119" s="1" t="s">
        <v>1193</v>
      </c>
    </row>
    <row r="120" spans="1:3" x14ac:dyDescent="0.2">
      <c r="A120" s="1" t="s">
        <v>221</v>
      </c>
      <c r="B120" t="s">
        <v>222</v>
      </c>
      <c r="C120" s="1" t="s">
        <v>1193</v>
      </c>
    </row>
    <row r="121" spans="1:3" x14ac:dyDescent="0.2">
      <c r="A121" s="1" t="s">
        <v>223</v>
      </c>
      <c r="B121" t="s">
        <v>224</v>
      </c>
      <c r="C121" s="1" t="s">
        <v>1193</v>
      </c>
    </row>
    <row r="122" spans="1:3" x14ac:dyDescent="0.2">
      <c r="A122" s="1" t="s">
        <v>225</v>
      </c>
      <c r="B122" t="s">
        <v>226</v>
      </c>
      <c r="C122" s="1" t="s">
        <v>1193</v>
      </c>
    </row>
    <row r="123" spans="1:3" x14ac:dyDescent="0.2">
      <c r="A123" s="1" t="s">
        <v>227</v>
      </c>
      <c r="B123" t="s">
        <v>228</v>
      </c>
      <c r="C123" s="1" t="s">
        <v>1193</v>
      </c>
    </row>
    <row r="124" spans="1:3" x14ac:dyDescent="0.2">
      <c r="A124" s="1" t="s">
        <v>229</v>
      </c>
      <c r="B124" t="s">
        <v>230</v>
      </c>
      <c r="C124" s="1" t="s">
        <v>1193</v>
      </c>
    </row>
    <row r="125" spans="1:3" x14ac:dyDescent="0.2">
      <c r="A125" s="1" t="s">
        <v>231</v>
      </c>
      <c r="B125" t="s">
        <v>232</v>
      </c>
      <c r="C125" s="1" t="s">
        <v>1193</v>
      </c>
    </row>
    <row r="126" spans="1:3" x14ac:dyDescent="0.2">
      <c r="A126" s="1" t="s">
        <v>233</v>
      </c>
      <c r="B126" t="s">
        <v>234</v>
      </c>
      <c r="C126" s="1" t="s">
        <v>1193</v>
      </c>
    </row>
    <row r="127" spans="1:3" x14ac:dyDescent="0.2">
      <c r="A127" s="1" t="s">
        <v>235</v>
      </c>
      <c r="B127" t="s">
        <v>236</v>
      </c>
      <c r="C127" s="1" t="s">
        <v>1193</v>
      </c>
    </row>
    <row r="128" spans="1:3" x14ac:dyDescent="0.2">
      <c r="A128" s="1" t="s">
        <v>237</v>
      </c>
      <c r="B128" t="s">
        <v>238</v>
      </c>
      <c r="C128" s="1" t="s">
        <v>1193</v>
      </c>
    </row>
    <row r="129" spans="1:3" x14ac:dyDescent="0.2">
      <c r="A129" s="1" t="s">
        <v>239</v>
      </c>
      <c r="B129" t="s">
        <v>240</v>
      </c>
      <c r="C129" s="1" t="s">
        <v>1193</v>
      </c>
    </row>
    <row r="130" spans="1:3" x14ac:dyDescent="0.2">
      <c r="A130" s="1" t="s">
        <v>241</v>
      </c>
      <c r="B130" t="s">
        <v>242</v>
      </c>
      <c r="C130" s="1" t="s">
        <v>1193</v>
      </c>
    </row>
    <row r="131" spans="1:3" x14ac:dyDescent="0.2">
      <c r="A131" s="1" t="s">
        <v>243</v>
      </c>
      <c r="B131" t="s">
        <v>244</v>
      </c>
      <c r="C131" s="1" t="s">
        <v>1193</v>
      </c>
    </row>
    <row r="132" spans="1:3" x14ac:dyDescent="0.2">
      <c r="A132" s="1" t="s">
        <v>245</v>
      </c>
      <c r="B132" t="s">
        <v>246</v>
      </c>
      <c r="C132" s="1" t="s">
        <v>1193</v>
      </c>
    </row>
    <row r="133" spans="1:3" x14ac:dyDescent="0.2">
      <c r="A133" s="1" t="s">
        <v>247</v>
      </c>
      <c r="B133" t="s">
        <v>248</v>
      </c>
      <c r="C133" s="1" t="s">
        <v>1193</v>
      </c>
    </row>
    <row r="134" spans="1:3" x14ac:dyDescent="0.2">
      <c r="A134" s="1" t="s">
        <v>249</v>
      </c>
      <c r="B134" t="s">
        <v>250</v>
      </c>
      <c r="C134" s="1" t="s">
        <v>1193</v>
      </c>
    </row>
    <row r="135" spans="1:3" x14ac:dyDescent="0.2">
      <c r="A135" s="1" t="s">
        <v>251</v>
      </c>
      <c r="B135" t="s">
        <v>252</v>
      </c>
      <c r="C135" s="1" t="s">
        <v>1193</v>
      </c>
    </row>
    <row r="136" spans="1:3" x14ac:dyDescent="0.2">
      <c r="A136" s="1" t="s">
        <v>253</v>
      </c>
      <c r="B136" t="s">
        <v>254</v>
      </c>
      <c r="C136" s="1" t="s">
        <v>1193</v>
      </c>
    </row>
    <row r="137" spans="1:3" x14ac:dyDescent="0.2">
      <c r="A137" s="1" t="s">
        <v>255</v>
      </c>
      <c r="B137" t="s">
        <v>256</v>
      </c>
      <c r="C137" s="1" t="s">
        <v>1193</v>
      </c>
    </row>
    <row r="138" spans="1:3" x14ac:dyDescent="0.2">
      <c r="A138" s="1" t="s">
        <v>257</v>
      </c>
      <c r="B138" t="s">
        <v>258</v>
      </c>
      <c r="C138" s="1" t="s">
        <v>1193</v>
      </c>
    </row>
    <row r="139" spans="1:3" x14ac:dyDescent="0.2">
      <c r="A139" s="1" t="s">
        <v>259</v>
      </c>
      <c r="B139" t="s">
        <v>260</v>
      </c>
      <c r="C139" s="1" t="s">
        <v>1193</v>
      </c>
    </row>
    <row r="140" spans="1:3" x14ac:dyDescent="0.2">
      <c r="A140" s="1" t="s">
        <v>261</v>
      </c>
      <c r="B140" t="s">
        <v>262</v>
      </c>
      <c r="C140" s="1" t="s">
        <v>1193</v>
      </c>
    </row>
    <row r="141" spans="1:3" x14ac:dyDescent="0.2">
      <c r="A141" s="1" t="s">
        <v>263</v>
      </c>
      <c r="B141" t="s">
        <v>264</v>
      </c>
      <c r="C141" s="1" t="s">
        <v>1193</v>
      </c>
    </row>
    <row r="142" spans="1:3" x14ac:dyDescent="0.2">
      <c r="A142" s="1" t="s">
        <v>265</v>
      </c>
      <c r="B142" t="s">
        <v>266</v>
      </c>
      <c r="C142" s="1" t="s">
        <v>1193</v>
      </c>
    </row>
    <row r="143" spans="1:3" x14ac:dyDescent="0.2">
      <c r="A143" s="1" t="s">
        <v>267</v>
      </c>
      <c r="B143" t="s">
        <v>268</v>
      </c>
      <c r="C143" s="1" t="s">
        <v>1193</v>
      </c>
    </row>
    <row r="144" spans="1:3" x14ac:dyDescent="0.2">
      <c r="A144" s="1" t="s">
        <v>269</v>
      </c>
      <c r="B144" t="s">
        <v>270</v>
      </c>
      <c r="C144" s="1" t="s">
        <v>1193</v>
      </c>
    </row>
    <row r="145" spans="1:3" x14ac:dyDescent="0.2">
      <c r="A145" s="1" t="s">
        <v>271</v>
      </c>
      <c r="B145" t="s">
        <v>272</v>
      </c>
      <c r="C145" s="1" t="s">
        <v>1193</v>
      </c>
    </row>
    <row r="146" spans="1:3" x14ac:dyDescent="0.2">
      <c r="A146" s="1" t="s">
        <v>273</v>
      </c>
      <c r="B146" t="s">
        <v>274</v>
      </c>
      <c r="C146" s="1" t="s">
        <v>1193</v>
      </c>
    </row>
    <row r="147" spans="1:3" x14ac:dyDescent="0.2">
      <c r="A147" s="1" t="s">
        <v>275</v>
      </c>
      <c r="B147" t="s">
        <v>276</v>
      </c>
      <c r="C147" s="1" t="s">
        <v>1193</v>
      </c>
    </row>
    <row r="148" spans="1:3" x14ac:dyDescent="0.2">
      <c r="A148" s="1" t="s">
        <v>277</v>
      </c>
      <c r="B148" t="s">
        <v>278</v>
      </c>
      <c r="C148" s="1" t="s">
        <v>1193</v>
      </c>
    </row>
    <row r="149" spans="1:3" x14ac:dyDescent="0.2">
      <c r="A149" s="1" t="s">
        <v>279</v>
      </c>
      <c r="B149" t="s">
        <v>280</v>
      </c>
      <c r="C149" s="1" t="s">
        <v>1193</v>
      </c>
    </row>
    <row r="150" spans="1:3" x14ac:dyDescent="0.2">
      <c r="A150" s="1" t="s">
        <v>281</v>
      </c>
      <c r="B150" t="s">
        <v>282</v>
      </c>
      <c r="C150" s="1" t="s">
        <v>1193</v>
      </c>
    </row>
    <row r="151" spans="1:3" x14ac:dyDescent="0.2">
      <c r="A151" s="1" t="s">
        <v>283</v>
      </c>
      <c r="B151" t="s">
        <v>284</v>
      </c>
      <c r="C151" s="1" t="s">
        <v>1193</v>
      </c>
    </row>
    <row r="152" spans="1:3" x14ac:dyDescent="0.2">
      <c r="A152" s="1" t="s">
        <v>285</v>
      </c>
      <c r="B152" t="s">
        <v>286</v>
      </c>
      <c r="C152" s="1" t="s">
        <v>1193</v>
      </c>
    </row>
    <row r="153" spans="1:3" x14ac:dyDescent="0.2">
      <c r="A153" s="1" t="s">
        <v>287</v>
      </c>
      <c r="B153" t="s">
        <v>288</v>
      </c>
      <c r="C153" s="1" t="s">
        <v>1193</v>
      </c>
    </row>
    <row r="154" spans="1:3" x14ac:dyDescent="0.2">
      <c r="A154" s="1" t="s">
        <v>289</v>
      </c>
      <c r="B154" t="s">
        <v>290</v>
      </c>
      <c r="C154" s="1" t="s">
        <v>1193</v>
      </c>
    </row>
    <row r="155" spans="1:3" x14ac:dyDescent="0.2">
      <c r="A155" s="1" t="s">
        <v>291</v>
      </c>
      <c r="B155" t="s">
        <v>292</v>
      </c>
      <c r="C155" s="1" t="s">
        <v>1193</v>
      </c>
    </row>
    <row r="156" spans="1:3" x14ac:dyDescent="0.2">
      <c r="A156" s="1" t="s">
        <v>293</v>
      </c>
      <c r="B156" t="s">
        <v>294</v>
      </c>
      <c r="C156" s="1" t="s">
        <v>1193</v>
      </c>
    </row>
    <row r="157" spans="1:3" x14ac:dyDescent="0.2">
      <c r="A157" s="1" t="s">
        <v>295</v>
      </c>
      <c r="B157" t="s">
        <v>296</v>
      </c>
      <c r="C157" s="1" t="s">
        <v>1193</v>
      </c>
    </row>
    <row r="158" spans="1:3" x14ac:dyDescent="0.2">
      <c r="A158" s="1" t="s">
        <v>297</v>
      </c>
      <c r="B158" t="s">
        <v>298</v>
      </c>
      <c r="C158" s="1" t="s">
        <v>1193</v>
      </c>
    </row>
    <row r="159" spans="1:3" x14ac:dyDescent="0.2">
      <c r="A159" s="1" t="s">
        <v>299</v>
      </c>
      <c r="B159" t="s">
        <v>300</v>
      </c>
      <c r="C159" s="1" t="s">
        <v>1193</v>
      </c>
    </row>
    <row r="160" spans="1:3" x14ac:dyDescent="0.2">
      <c r="A160" s="1" t="s">
        <v>301</v>
      </c>
      <c r="B160" t="s">
        <v>302</v>
      </c>
      <c r="C160" s="1" t="s">
        <v>1193</v>
      </c>
    </row>
    <row r="161" spans="1:3" x14ac:dyDescent="0.2">
      <c r="A161" s="1" t="s">
        <v>303</v>
      </c>
      <c r="B161" t="s">
        <v>304</v>
      </c>
      <c r="C161" s="1" t="s">
        <v>1193</v>
      </c>
    </row>
    <row r="162" spans="1:3" x14ac:dyDescent="0.2">
      <c r="A162" s="1" t="s">
        <v>305</v>
      </c>
      <c r="B162" t="s">
        <v>306</v>
      </c>
      <c r="C162" s="1" t="s">
        <v>1193</v>
      </c>
    </row>
    <row r="163" spans="1:3" x14ac:dyDescent="0.2">
      <c r="A163" s="1" t="s">
        <v>307</v>
      </c>
      <c r="B163" t="s">
        <v>308</v>
      </c>
      <c r="C163" s="1" t="s">
        <v>1193</v>
      </c>
    </row>
    <row r="164" spans="1:3" x14ac:dyDescent="0.2">
      <c r="A164" s="1" t="s">
        <v>309</v>
      </c>
      <c r="B164" t="s">
        <v>310</v>
      </c>
      <c r="C164" s="1" t="s">
        <v>1193</v>
      </c>
    </row>
    <row r="165" spans="1:3" x14ac:dyDescent="0.2">
      <c r="A165" s="1" t="s">
        <v>311</v>
      </c>
      <c r="B165" t="s">
        <v>312</v>
      </c>
      <c r="C165" s="1" t="s">
        <v>1193</v>
      </c>
    </row>
    <row r="166" spans="1:3" x14ac:dyDescent="0.2">
      <c r="A166" s="1" t="s">
        <v>313</v>
      </c>
      <c r="B166" t="s">
        <v>314</v>
      </c>
      <c r="C166" s="1" t="s">
        <v>1193</v>
      </c>
    </row>
    <row r="167" spans="1:3" x14ac:dyDescent="0.2">
      <c r="A167" s="1" t="s">
        <v>315</v>
      </c>
      <c r="B167" t="s">
        <v>316</v>
      </c>
      <c r="C167" s="1" t="s">
        <v>1193</v>
      </c>
    </row>
    <row r="168" spans="1:3" x14ac:dyDescent="0.2">
      <c r="A168" s="1" t="s">
        <v>317</v>
      </c>
      <c r="B168" t="s">
        <v>318</v>
      </c>
      <c r="C168" s="1" t="s">
        <v>1193</v>
      </c>
    </row>
    <row r="169" spans="1:3" x14ac:dyDescent="0.2">
      <c r="A169" s="1" t="s">
        <v>319</v>
      </c>
      <c r="B169" t="s">
        <v>320</v>
      </c>
      <c r="C169" s="1" t="s">
        <v>1193</v>
      </c>
    </row>
    <row r="170" spans="1:3" x14ac:dyDescent="0.2">
      <c r="A170" s="1" t="s">
        <v>321</v>
      </c>
      <c r="B170" t="s">
        <v>322</v>
      </c>
      <c r="C170" s="1" t="s">
        <v>1193</v>
      </c>
    </row>
    <row r="171" spans="1:3" x14ac:dyDescent="0.2">
      <c r="A171" s="1" t="s">
        <v>323</v>
      </c>
      <c r="B171" t="s">
        <v>324</v>
      </c>
      <c r="C171" s="1" t="s">
        <v>1193</v>
      </c>
    </row>
    <row r="172" spans="1:3" x14ac:dyDescent="0.2">
      <c r="A172" s="1" t="s">
        <v>325</v>
      </c>
      <c r="B172" t="s">
        <v>326</v>
      </c>
      <c r="C172" s="1" t="s">
        <v>1193</v>
      </c>
    </row>
    <row r="173" spans="1:3" x14ac:dyDescent="0.2">
      <c r="A173" s="1" t="s">
        <v>1220</v>
      </c>
      <c r="B173" t="s">
        <v>1221</v>
      </c>
      <c r="C173" s="1" t="s">
        <v>1193</v>
      </c>
    </row>
    <row r="174" spans="1:3" x14ac:dyDescent="0.2">
      <c r="A174" s="1" t="s">
        <v>327</v>
      </c>
      <c r="B174" t="s">
        <v>328</v>
      </c>
      <c r="C174" s="1" t="s">
        <v>1193</v>
      </c>
    </row>
    <row r="175" spans="1:3" x14ac:dyDescent="0.2">
      <c r="A175" s="1" t="s">
        <v>329</v>
      </c>
      <c r="B175" t="s">
        <v>330</v>
      </c>
      <c r="C175" s="1" t="s">
        <v>1193</v>
      </c>
    </row>
    <row r="176" spans="1:3" x14ac:dyDescent="0.2">
      <c r="A176" s="1" t="s">
        <v>331</v>
      </c>
      <c r="B176" t="s">
        <v>332</v>
      </c>
      <c r="C176" s="1" t="s">
        <v>1193</v>
      </c>
    </row>
    <row r="177" spans="1:3" x14ac:dyDescent="0.2">
      <c r="A177" s="1" t="s">
        <v>333</v>
      </c>
      <c r="B177" t="s">
        <v>334</v>
      </c>
      <c r="C177" s="1" t="s">
        <v>1193</v>
      </c>
    </row>
    <row r="178" spans="1:3" x14ac:dyDescent="0.2">
      <c r="A178" s="1" t="s">
        <v>335</v>
      </c>
      <c r="B178" t="s">
        <v>336</v>
      </c>
      <c r="C178" s="1" t="s">
        <v>1193</v>
      </c>
    </row>
    <row r="179" spans="1:3" x14ac:dyDescent="0.2">
      <c r="A179" s="1" t="s">
        <v>337</v>
      </c>
      <c r="B179" t="s">
        <v>338</v>
      </c>
      <c r="C179" s="1" t="s">
        <v>1193</v>
      </c>
    </row>
    <row r="180" spans="1:3" x14ac:dyDescent="0.2">
      <c r="A180" s="1" t="s">
        <v>339</v>
      </c>
      <c r="B180" t="s">
        <v>340</v>
      </c>
      <c r="C180" s="1" t="s">
        <v>1193</v>
      </c>
    </row>
    <row r="181" spans="1:3" x14ac:dyDescent="0.2">
      <c r="A181" s="1" t="s">
        <v>341</v>
      </c>
      <c r="B181" t="s">
        <v>342</v>
      </c>
      <c r="C181" s="1" t="s">
        <v>1193</v>
      </c>
    </row>
    <row r="182" spans="1:3" x14ac:dyDescent="0.2">
      <c r="A182" s="1" t="s">
        <v>343</v>
      </c>
      <c r="B182" t="s">
        <v>344</v>
      </c>
      <c r="C182" s="1" t="s">
        <v>1193</v>
      </c>
    </row>
    <row r="183" spans="1:3" x14ac:dyDescent="0.2">
      <c r="A183" s="1" t="s">
        <v>345</v>
      </c>
      <c r="B183" t="s">
        <v>346</v>
      </c>
      <c r="C183" s="1" t="s">
        <v>1193</v>
      </c>
    </row>
    <row r="184" spans="1:3" x14ac:dyDescent="0.2">
      <c r="A184" s="1" t="s">
        <v>347</v>
      </c>
      <c r="B184" t="s">
        <v>348</v>
      </c>
      <c r="C184" s="1" t="s">
        <v>1193</v>
      </c>
    </row>
    <row r="185" spans="1:3" x14ac:dyDescent="0.2">
      <c r="A185" s="1" t="s">
        <v>349</v>
      </c>
      <c r="B185" t="s">
        <v>350</v>
      </c>
      <c r="C185" s="1" t="s">
        <v>1193</v>
      </c>
    </row>
    <row r="186" spans="1:3" x14ac:dyDescent="0.2">
      <c r="A186" s="1" t="s">
        <v>351</v>
      </c>
      <c r="B186" t="s">
        <v>352</v>
      </c>
      <c r="C186" s="1" t="s">
        <v>1193</v>
      </c>
    </row>
    <row r="187" spans="1:3" x14ac:dyDescent="0.2">
      <c r="A187" s="1" t="s">
        <v>353</v>
      </c>
      <c r="B187" t="s">
        <v>354</v>
      </c>
      <c r="C187" s="1" t="s">
        <v>1193</v>
      </c>
    </row>
    <row r="188" spans="1:3" x14ac:dyDescent="0.2">
      <c r="A188" s="1" t="s">
        <v>355</v>
      </c>
      <c r="B188" t="s">
        <v>356</v>
      </c>
      <c r="C188" s="1" t="s">
        <v>1193</v>
      </c>
    </row>
    <row r="189" spans="1:3" x14ac:dyDescent="0.2">
      <c r="A189" s="1" t="s">
        <v>357</v>
      </c>
      <c r="B189" t="s">
        <v>358</v>
      </c>
      <c r="C189" s="1" t="s">
        <v>1193</v>
      </c>
    </row>
    <row r="190" spans="1:3" x14ac:dyDescent="0.2">
      <c r="A190" s="1" t="s">
        <v>359</v>
      </c>
      <c r="B190" t="s">
        <v>360</v>
      </c>
      <c r="C190" s="1" t="s">
        <v>1193</v>
      </c>
    </row>
    <row r="191" spans="1:3" x14ac:dyDescent="0.2">
      <c r="A191" s="1" t="s">
        <v>361</v>
      </c>
      <c r="B191" t="s">
        <v>362</v>
      </c>
      <c r="C191" s="1" t="s">
        <v>1193</v>
      </c>
    </row>
    <row r="192" spans="1:3" x14ac:dyDescent="0.2">
      <c r="A192" s="1" t="s">
        <v>363</v>
      </c>
      <c r="B192" t="s">
        <v>364</v>
      </c>
      <c r="C192" s="1" t="s">
        <v>1193</v>
      </c>
    </row>
    <row r="193" spans="1:3" x14ac:dyDescent="0.2">
      <c r="A193" s="1" t="s">
        <v>365</v>
      </c>
      <c r="B193" t="s">
        <v>366</v>
      </c>
      <c r="C193" s="1" t="s">
        <v>1193</v>
      </c>
    </row>
    <row r="194" spans="1:3" x14ac:dyDescent="0.2">
      <c r="A194" s="1" t="s">
        <v>367</v>
      </c>
      <c r="B194" t="s">
        <v>368</v>
      </c>
      <c r="C194" s="1" t="s">
        <v>1193</v>
      </c>
    </row>
    <row r="195" spans="1:3" x14ac:dyDescent="0.2">
      <c r="A195" s="1" t="s">
        <v>369</v>
      </c>
      <c r="B195" t="s">
        <v>370</v>
      </c>
      <c r="C195" s="1" t="s">
        <v>1193</v>
      </c>
    </row>
    <row r="196" spans="1:3" x14ac:dyDescent="0.2">
      <c r="A196" s="1" t="s">
        <v>371</v>
      </c>
      <c r="B196" t="s">
        <v>372</v>
      </c>
      <c r="C196" s="1" t="s">
        <v>1193</v>
      </c>
    </row>
    <row r="197" spans="1:3" x14ac:dyDescent="0.2">
      <c r="A197" s="1" t="s">
        <v>373</v>
      </c>
      <c r="B197" t="s">
        <v>374</v>
      </c>
      <c r="C197" s="1" t="s">
        <v>1193</v>
      </c>
    </row>
    <row r="198" spans="1:3" x14ac:dyDescent="0.2">
      <c r="A198" s="1" t="s">
        <v>375</v>
      </c>
      <c r="B198" t="s">
        <v>376</v>
      </c>
      <c r="C198" s="1" t="s">
        <v>1193</v>
      </c>
    </row>
    <row r="199" spans="1:3" x14ac:dyDescent="0.2">
      <c r="A199" s="1" t="s">
        <v>377</v>
      </c>
      <c r="B199" t="s">
        <v>378</v>
      </c>
      <c r="C199" s="1" t="s">
        <v>1193</v>
      </c>
    </row>
    <row r="200" spans="1:3" x14ac:dyDescent="0.2">
      <c r="A200" s="1" t="s">
        <v>379</v>
      </c>
      <c r="B200" t="s">
        <v>380</v>
      </c>
      <c r="C200" s="1" t="s">
        <v>1193</v>
      </c>
    </row>
    <row r="201" spans="1:3" x14ac:dyDescent="0.2">
      <c r="A201" s="1" t="s">
        <v>381</v>
      </c>
      <c r="B201" t="s">
        <v>382</v>
      </c>
      <c r="C201" s="1" t="s">
        <v>1193</v>
      </c>
    </row>
    <row r="202" spans="1:3" x14ac:dyDescent="0.2">
      <c r="A202" s="1" t="s">
        <v>383</v>
      </c>
      <c r="B202" t="s">
        <v>384</v>
      </c>
      <c r="C202" s="1" t="s">
        <v>1193</v>
      </c>
    </row>
    <row r="203" spans="1:3" x14ac:dyDescent="0.2">
      <c r="A203" s="1" t="s">
        <v>385</v>
      </c>
      <c r="B203" t="s">
        <v>386</v>
      </c>
      <c r="C203" s="1" t="s">
        <v>1193</v>
      </c>
    </row>
    <row r="204" spans="1:3" x14ac:dyDescent="0.2">
      <c r="A204" s="1" t="s">
        <v>387</v>
      </c>
      <c r="B204" t="s">
        <v>388</v>
      </c>
      <c r="C204" s="1" t="s">
        <v>1193</v>
      </c>
    </row>
    <row r="205" spans="1:3" x14ac:dyDescent="0.2">
      <c r="A205" s="1" t="s">
        <v>389</v>
      </c>
      <c r="B205" t="s">
        <v>390</v>
      </c>
      <c r="C205" s="1" t="s">
        <v>1193</v>
      </c>
    </row>
    <row r="206" spans="1:3" x14ac:dyDescent="0.2">
      <c r="A206" s="1" t="s">
        <v>391</v>
      </c>
      <c r="B206" t="s">
        <v>392</v>
      </c>
      <c r="C206" s="1" t="s">
        <v>1193</v>
      </c>
    </row>
    <row r="207" spans="1:3" x14ac:dyDescent="0.2">
      <c r="A207" s="1" t="s">
        <v>393</v>
      </c>
      <c r="B207" t="s">
        <v>394</v>
      </c>
      <c r="C207" s="1" t="s">
        <v>1193</v>
      </c>
    </row>
    <row r="208" spans="1:3" x14ac:dyDescent="0.2">
      <c r="A208" s="1" t="s">
        <v>395</v>
      </c>
      <c r="B208" t="s">
        <v>396</v>
      </c>
      <c r="C208" s="1" t="s">
        <v>1193</v>
      </c>
    </row>
    <row r="209" spans="1:3" x14ac:dyDescent="0.2">
      <c r="A209" s="1" t="s">
        <v>397</v>
      </c>
      <c r="B209" t="s">
        <v>398</v>
      </c>
      <c r="C209" s="1" t="s">
        <v>1193</v>
      </c>
    </row>
    <row r="210" spans="1:3" x14ac:dyDescent="0.2">
      <c r="A210" s="1" t="s">
        <v>399</v>
      </c>
      <c r="B210" t="s">
        <v>400</v>
      </c>
      <c r="C210" s="1" t="s">
        <v>1193</v>
      </c>
    </row>
    <row r="211" spans="1:3" x14ac:dyDescent="0.2">
      <c r="A211" s="1" t="s">
        <v>401</v>
      </c>
      <c r="B211" t="s">
        <v>402</v>
      </c>
      <c r="C211" s="1" t="s">
        <v>1193</v>
      </c>
    </row>
    <row r="212" spans="1:3" x14ac:dyDescent="0.2">
      <c r="A212" s="1" t="s">
        <v>403</v>
      </c>
      <c r="B212" t="s">
        <v>404</v>
      </c>
      <c r="C212" s="1" t="s">
        <v>1193</v>
      </c>
    </row>
    <row r="213" spans="1:3" x14ac:dyDescent="0.2">
      <c r="A213" s="1" t="s">
        <v>405</v>
      </c>
      <c r="B213" t="s">
        <v>406</v>
      </c>
      <c r="C213" s="1" t="s">
        <v>1193</v>
      </c>
    </row>
    <row r="214" spans="1:3" x14ac:dyDescent="0.2">
      <c r="A214" s="1" t="s">
        <v>407</v>
      </c>
      <c r="B214" t="s">
        <v>408</v>
      </c>
      <c r="C214" s="1" t="s">
        <v>1193</v>
      </c>
    </row>
    <row r="215" spans="1:3" x14ac:dyDescent="0.2">
      <c r="A215" s="1" t="s">
        <v>409</v>
      </c>
      <c r="B215" t="s">
        <v>410</v>
      </c>
      <c r="C215" s="1" t="s">
        <v>1193</v>
      </c>
    </row>
    <row r="216" spans="1:3" x14ac:dyDescent="0.2">
      <c r="A216" s="1" t="s">
        <v>411</v>
      </c>
      <c r="B216" t="s">
        <v>412</v>
      </c>
      <c r="C216" s="1" t="s">
        <v>1193</v>
      </c>
    </row>
    <row r="217" spans="1:3" x14ac:dyDescent="0.2">
      <c r="A217" s="1" t="s">
        <v>413</v>
      </c>
      <c r="B217" t="s">
        <v>414</v>
      </c>
      <c r="C217" s="1" t="s">
        <v>1193</v>
      </c>
    </row>
    <row r="218" spans="1:3" x14ac:dyDescent="0.2">
      <c r="A218" s="1" t="s">
        <v>415</v>
      </c>
      <c r="B218" t="s">
        <v>416</v>
      </c>
      <c r="C218" s="1" t="s">
        <v>1193</v>
      </c>
    </row>
    <row r="219" spans="1:3" x14ac:dyDescent="0.2">
      <c r="A219" s="1" t="s">
        <v>417</v>
      </c>
      <c r="B219" t="s">
        <v>418</v>
      </c>
      <c r="C219" s="1" t="s">
        <v>1193</v>
      </c>
    </row>
    <row r="220" spans="1:3" x14ac:dyDescent="0.2">
      <c r="A220" s="1" t="s">
        <v>419</v>
      </c>
      <c r="B220" t="s">
        <v>420</v>
      </c>
      <c r="C220" s="1" t="s">
        <v>1193</v>
      </c>
    </row>
    <row r="221" spans="1:3" x14ac:dyDescent="0.2">
      <c r="A221" s="1" t="s">
        <v>421</v>
      </c>
      <c r="B221" t="s">
        <v>422</v>
      </c>
      <c r="C221" s="1" t="s">
        <v>1193</v>
      </c>
    </row>
    <row r="222" spans="1:3" x14ac:dyDescent="0.2">
      <c r="A222" s="1" t="s">
        <v>423</v>
      </c>
      <c r="B222" t="s">
        <v>424</v>
      </c>
      <c r="C222" s="1" t="s">
        <v>1193</v>
      </c>
    </row>
    <row r="223" spans="1:3" x14ac:dyDescent="0.2">
      <c r="A223" s="1" t="s">
        <v>425</v>
      </c>
      <c r="B223" t="s">
        <v>426</v>
      </c>
      <c r="C223" s="1" t="s">
        <v>1193</v>
      </c>
    </row>
    <row r="224" spans="1:3" x14ac:dyDescent="0.2">
      <c r="A224" s="1" t="s">
        <v>427</v>
      </c>
      <c r="B224" t="s">
        <v>428</v>
      </c>
      <c r="C224" s="1" t="s">
        <v>1193</v>
      </c>
    </row>
    <row r="225" spans="1:3" x14ac:dyDescent="0.2">
      <c r="A225" s="1" t="s">
        <v>429</v>
      </c>
      <c r="B225" t="s">
        <v>430</v>
      </c>
      <c r="C225" s="1" t="s">
        <v>1193</v>
      </c>
    </row>
    <row r="226" spans="1:3" x14ac:dyDescent="0.2">
      <c r="A226" s="1" t="s">
        <v>431</v>
      </c>
      <c r="B226" t="s">
        <v>432</v>
      </c>
      <c r="C226" s="1" t="s">
        <v>1193</v>
      </c>
    </row>
    <row r="227" spans="1:3" x14ac:dyDescent="0.2">
      <c r="A227" s="1" t="s">
        <v>433</v>
      </c>
      <c r="B227" t="s">
        <v>434</v>
      </c>
      <c r="C227" s="1" t="s">
        <v>1193</v>
      </c>
    </row>
    <row r="228" spans="1:3" x14ac:dyDescent="0.2">
      <c r="A228" s="1" t="s">
        <v>435</v>
      </c>
      <c r="B228" t="s">
        <v>436</v>
      </c>
      <c r="C228" s="1" t="s">
        <v>1193</v>
      </c>
    </row>
    <row r="229" spans="1:3" x14ac:dyDescent="0.2">
      <c r="A229" s="1" t="s">
        <v>437</v>
      </c>
      <c r="B229" t="s">
        <v>438</v>
      </c>
      <c r="C229" s="1" t="s">
        <v>1193</v>
      </c>
    </row>
    <row r="230" spans="1:3" x14ac:dyDescent="0.2">
      <c r="A230" s="1" t="s">
        <v>439</v>
      </c>
      <c r="B230" t="s">
        <v>440</v>
      </c>
      <c r="C230" s="1" t="s">
        <v>1193</v>
      </c>
    </row>
    <row r="231" spans="1:3" x14ac:dyDescent="0.2">
      <c r="A231" s="1" t="s">
        <v>441</v>
      </c>
      <c r="B231" t="s">
        <v>442</v>
      </c>
      <c r="C231" s="1" t="s">
        <v>1193</v>
      </c>
    </row>
    <row r="232" spans="1:3" x14ac:dyDescent="0.2">
      <c r="A232" s="1" t="s">
        <v>443</v>
      </c>
      <c r="B232" t="s">
        <v>444</v>
      </c>
      <c r="C232" s="1" t="s">
        <v>1193</v>
      </c>
    </row>
    <row r="233" spans="1:3" x14ac:dyDescent="0.2">
      <c r="A233" s="1" t="s">
        <v>445</v>
      </c>
      <c r="B233" t="s">
        <v>446</v>
      </c>
      <c r="C233" s="1" t="s">
        <v>1193</v>
      </c>
    </row>
    <row r="234" spans="1:3" x14ac:dyDescent="0.2">
      <c r="A234" s="1" t="s">
        <v>447</v>
      </c>
      <c r="B234" t="s">
        <v>448</v>
      </c>
      <c r="C234" s="1" t="s">
        <v>1193</v>
      </c>
    </row>
    <row r="235" spans="1:3" x14ac:dyDescent="0.2">
      <c r="A235" s="1" t="s">
        <v>449</v>
      </c>
      <c r="B235" t="s">
        <v>450</v>
      </c>
      <c r="C235" s="1" t="s">
        <v>1193</v>
      </c>
    </row>
    <row r="236" spans="1:3" x14ac:dyDescent="0.2">
      <c r="A236" s="1" t="s">
        <v>451</v>
      </c>
      <c r="B236" t="s">
        <v>452</v>
      </c>
      <c r="C236" s="1" t="s">
        <v>1193</v>
      </c>
    </row>
    <row r="237" spans="1:3" x14ac:dyDescent="0.2">
      <c r="A237" s="1" t="s">
        <v>453</v>
      </c>
      <c r="B237" t="s">
        <v>454</v>
      </c>
      <c r="C237" s="1" t="s">
        <v>1193</v>
      </c>
    </row>
    <row r="238" spans="1:3" x14ac:dyDescent="0.2">
      <c r="A238" s="1" t="s">
        <v>455</v>
      </c>
      <c r="B238" t="s">
        <v>456</v>
      </c>
      <c r="C238" s="1" t="s">
        <v>1193</v>
      </c>
    </row>
    <row r="239" spans="1:3" x14ac:dyDescent="0.2">
      <c r="A239" s="1" t="s">
        <v>457</v>
      </c>
      <c r="B239" t="s">
        <v>458</v>
      </c>
      <c r="C239" s="1" t="s">
        <v>1193</v>
      </c>
    </row>
    <row r="240" spans="1:3" x14ac:dyDescent="0.2">
      <c r="A240" s="1" t="s">
        <v>459</v>
      </c>
      <c r="B240" t="s">
        <v>460</v>
      </c>
      <c r="C240" s="1" t="s">
        <v>1193</v>
      </c>
    </row>
    <row r="241" spans="1:3" x14ac:dyDescent="0.2">
      <c r="A241" s="1" t="s">
        <v>461</v>
      </c>
      <c r="B241" t="s">
        <v>462</v>
      </c>
      <c r="C241" s="1" t="s">
        <v>1193</v>
      </c>
    </row>
    <row r="242" spans="1:3" x14ac:dyDescent="0.2">
      <c r="A242" s="1" t="s">
        <v>463</v>
      </c>
      <c r="B242" t="s">
        <v>464</v>
      </c>
      <c r="C242" s="1" t="s">
        <v>1193</v>
      </c>
    </row>
    <row r="243" spans="1:3" x14ac:dyDescent="0.2">
      <c r="A243" s="1" t="s">
        <v>465</v>
      </c>
      <c r="B243" t="s">
        <v>466</v>
      </c>
      <c r="C243" s="1" t="s">
        <v>1193</v>
      </c>
    </row>
    <row r="244" spans="1:3" x14ac:dyDescent="0.2">
      <c r="A244" s="1" t="s">
        <v>467</v>
      </c>
      <c r="B244" t="s">
        <v>468</v>
      </c>
      <c r="C244" s="1" t="s">
        <v>1193</v>
      </c>
    </row>
    <row r="245" spans="1:3" x14ac:dyDescent="0.2">
      <c r="A245" s="1" t="s">
        <v>469</v>
      </c>
      <c r="B245" t="s">
        <v>470</v>
      </c>
      <c r="C245" s="1" t="s">
        <v>1193</v>
      </c>
    </row>
    <row r="246" spans="1:3" x14ac:dyDescent="0.2">
      <c r="A246" s="1" t="s">
        <v>471</v>
      </c>
      <c r="B246" t="s">
        <v>472</v>
      </c>
      <c r="C246" s="1" t="s">
        <v>1193</v>
      </c>
    </row>
    <row r="247" spans="1:3" x14ac:dyDescent="0.2">
      <c r="A247" s="1" t="s">
        <v>473</v>
      </c>
      <c r="B247" t="s">
        <v>474</v>
      </c>
      <c r="C247" s="1" t="s">
        <v>1193</v>
      </c>
    </row>
    <row r="248" spans="1:3" x14ac:dyDescent="0.2">
      <c r="A248" s="1" t="s">
        <v>475</v>
      </c>
      <c r="B248" t="s">
        <v>476</v>
      </c>
      <c r="C248" s="1" t="s">
        <v>1193</v>
      </c>
    </row>
    <row r="249" spans="1:3" x14ac:dyDescent="0.2">
      <c r="A249" s="1" t="s">
        <v>477</v>
      </c>
      <c r="B249" t="s">
        <v>478</v>
      </c>
      <c r="C249" s="1" t="s">
        <v>1193</v>
      </c>
    </row>
    <row r="250" spans="1:3" x14ac:dyDescent="0.2">
      <c r="A250" s="1" t="s">
        <v>479</v>
      </c>
      <c r="B250" t="s">
        <v>480</v>
      </c>
      <c r="C250" s="1" t="s">
        <v>1193</v>
      </c>
    </row>
    <row r="251" spans="1:3" x14ac:dyDescent="0.2">
      <c r="A251" s="1" t="s">
        <v>481</v>
      </c>
      <c r="B251" t="s">
        <v>482</v>
      </c>
      <c r="C251" s="1" t="s">
        <v>1193</v>
      </c>
    </row>
    <row r="252" spans="1:3" x14ac:dyDescent="0.2">
      <c r="A252" s="1" t="s">
        <v>483</v>
      </c>
      <c r="B252" t="s">
        <v>484</v>
      </c>
      <c r="C252" s="1" t="s">
        <v>1193</v>
      </c>
    </row>
    <row r="253" spans="1:3" x14ac:dyDescent="0.2">
      <c r="A253" s="1" t="s">
        <v>485</v>
      </c>
      <c r="B253" t="s">
        <v>486</v>
      </c>
      <c r="C253" s="1" t="s">
        <v>1193</v>
      </c>
    </row>
    <row r="254" spans="1:3" x14ac:dyDescent="0.2">
      <c r="A254" s="1" t="s">
        <v>487</v>
      </c>
      <c r="B254" t="s">
        <v>488</v>
      </c>
      <c r="C254" s="1" t="s">
        <v>1193</v>
      </c>
    </row>
    <row r="255" spans="1:3" x14ac:dyDescent="0.2">
      <c r="A255" s="1" t="s">
        <v>489</v>
      </c>
      <c r="B255" t="s">
        <v>490</v>
      </c>
      <c r="C255" s="1" t="s">
        <v>1193</v>
      </c>
    </row>
    <row r="256" spans="1:3" x14ac:dyDescent="0.2">
      <c r="A256" s="1" t="s">
        <v>491</v>
      </c>
      <c r="B256" t="s">
        <v>492</v>
      </c>
      <c r="C256" s="1" t="s">
        <v>1193</v>
      </c>
    </row>
    <row r="257" spans="1:3" x14ac:dyDescent="0.2">
      <c r="A257" s="1" t="s">
        <v>493</v>
      </c>
      <c r="B257" t="s">
        <v>448</v>
      </c>
      <c r="C257" s="1" t="s">
        <v>1193</v>
      </c>
    </row>
    <row r="258" spans="1:3" x14ac:dyDescent="0.2">
      <c r="A258" s="1" t="s">
        <v>494</v>
      </c>
      <c r="B258" t="s">
        <v>495</v>
      </c>
      <c r="C258" s="1" t="s">
        <v>1193</v>
      </c>
    </row>
    <row r="259" spans="1:3" x14ac:dyDescent="0.2">
      <c r="A259" s="1" t="s">
        <v>496</v>
      </c>
      <c r="B259" t="s">
        <v>497</v>
      </c>
      <c r="C259" s="1" t="s">
        <v>1193</v>
      </c>
    </row>
    <row r="260" spans="1:3" x14ac:dyDescent="0.2">
      <c r="A260" s="1" t="s">
        <v>498</v>
      </c>
      <c r="B260" t="s">
        <v>499</v>
      </c>
      <c r="C260" s="1" t="s">
        <v>1193</v>
      </c>
    </row>
    <row r="261" spans="1:3" x14ac:dyDescent="0.2">
      <c r="A261" s="1" t="s">
        <v>500</v>
      </c>
      <c r="B261" t="s">
        <v>501</v>
      </c>
      <c r="C261" s="1" t="s">
        <v>1193</v>
      </c>
    </row>
    <row r="262" spans="1:3" x14ac:dyDescent="0.2">
      <c r="A262" s="1" t="s">
        <v>502</v>
      </c>
      <c r="B262" t="s">
        <v>503</v>
      </c>
      <c r="C262" s="1" t="s">
        <v>1193</v>
      </c>
    </row>
    <row r="263" spans="1:3" x14ac:dyDescent="0.2">
      <c r="A263" s="1" t="s">
        <v>504</v>
      </c>
      <c r="B263" t="s">
        <v>505</v>
      </c>
      <c r="C263" s="1" t="s">
        <v>1193</v>
      </c>
    </row>
    <row r="264" spans="1:3" x14ac:dyDescent="0.2">
      <c r="A264" s="1" t="s">
        <v>506</v>
      </c>
      <c r="B264" t="s">
        <v>507</v>
      </c>
      <c r="C264" s="1" t="s">
        <v>1193</v>
      </c>
    </row>
    <row r="265" spans="1:3" x14ac:dyDescent="0.2">
      <c r="A265" s="1" t="s">
        <v>508</v>
      </c>
      <c r="B265" t="s">
        <v>509</v>
      </c>
      <c r="C265" s="1" t="s">
        <v>1193</v>
      </c>
    </row>
    <row r="266" spans="1:3" x14ac:dyDescent="0.2">
      <c r="A266" s="1" t="s">
        <v>510</v>
      </c>
      <c r="B266" t="s">
        <v>511</v>
      </c>
      <c r="C266" s="1" t="s">
        <v>1193</v>
      </c>
    </row>
    <row r="267" spans="1:3" x14ac:dyDescent="0.2">
      <c r="A267" s="1" t="s">
        <v>512</v>
      </c>
      <c r="B267" t="s">
        <v>513</v>
      </c>
      <c r="C267" s="1" t="s">
        <v>1193</v>
      </c>
    </row>
    <row r="268" spans="1:3" x14ac:dyDescent="0.2">
      <c r="A268" s="1" t="s">
        <v>514</v>
      </c>
      <c r="B268" t="s">
        <v>515</v>
      </c>
      <c r="C268" s="1" t="s">
        <v>1193</v>
      </c>
    </row>
    <row r="269" spans="1:3" x14ac:dyDescent="0.2">
      <c r="A269" s="1" t="s">
        <v>516</v>
      </c>
      <c r="B269" t="s">
        <v>517</v>
      </c>
      <c r="C269" s="1" t="s">
        <v>1193</v>
      </c>
    </row>
    <row r="270" spans="1:3" x14ac:dyDescent="0.2">
      <c r="A270" s="1" t="s">
        <v>518</v>
      </c>
      <c r="B270" t="s">
        <v>519</v>
      </c>
      <c r="C270" s="1" t="s">
        <v>1193</v>
      </c>
    </row>
    <row r="271" spans="1:3" x14ac:dyDescent="0.2">
      <c r="A271" s="1" t="s">
        <v>520</v>
      </c>
      <c r="B271" t="s">
        <v>521</v>
      </c>
      <c r="C271" s="1" t="s">
        <v>1193</v>
      </c>
    </row>
    <row r="272" spans="1:3" x14ac:dyDescent="0.2">
      <c r="A272" s="1" t="s">
        <v>522</v>
      </c>
      <c r="B272" t="s">
        <v>523</v>
      </c>
      <c r="C272" s="1" t="s">
        <v>1193</v>
      </c>
    </row>
    <row r="273" spans="1:3" x14ac:dyDescent="0.2">
      <c r="A273" s="1" t="s">
        <v>524</v>
      </c>
      <c r="B273" t="s">
        <v>523</v>
      </c>
      <c r="C273" s="1" t="s">
        <v>1193</v>
      </c>
    </row>
    <row r="274" spans="1:3" x14ac:dyDescent="0.2">
      <c r="A274" s="1" t="s">
        <v>525</v>
      </c>
      <c r="B274" t="s">
        <v>526</v>
      </c>
      <c r="C274" s="1" t="s">
        <v>1193</v>
      </c>
    </row>
    <row r="275" spans="1:3" x14ac:dyDescent="0.2">
      <c r="A275" s="1" t="s">
        <v>527</v>
      </c>
      <c r="B275" t="s">
        <v>528</v>
      </c>
      <c r="C275" s="1" t="s">
        <v>1193</v>
      </c>
    </row>
    <row r="276" spans="1:3" x14ac:dyDescent="0.2">
      <c r="A276" s="1" t="s">
        <v>529</v>
      </c>
      <c r="B276" t="s">
        <v>530</v>
      </c>
      <c r="C276" s="1" t="s">
        <v>1193</v>
      </c>
    </row>
    <row r="277" spans="1:3" x14ac:dyDescent="0.2">
      <c r="A277" s="1" t="s">
        <v>531</v>
      </c>
      <c r="B277" t="s">
        <v>532</v>
      </c>
      <c r="C277" s="1" t="s">
        <v>1193</v>
      </c>
    </row>
    <row r="278" spans="1:3" x14ac:dyDescent="0.2">
      <c r="A278" s="1" t="s">
        <v>1155</v>
      </c>
      <c r="B278" t="s">
        <v>533</v>
      </c>
      <c r="C278" s="1" t="s">
        <v>1193</v>
      </c>
    </row>
    <row r="279" spans="1:3" x14ac:dyDescent="0.2">
      <c r="A279" s="1" t="s">
        <v>534</v>
      </c>
      <c r="B279" t="s">
        <v>533</v>
      </c>
      <c r="C279" s="1" t="s">
        <v>1193</v>
      </c>
    </row>
    <row r="280" spans="1:3" x14ac:dyDescent="0.2">
      <c r="A280" s="1" t="s">
        <v>535</v>
      </c>
      <c r="B280" t="s">
        <v>536</v>
      </c>
      <c r="C280" s="1" t="s">
        <v>1193</v>
      </c>
    </row>
    <row r="281" spans="1:3" x14ac:dyDescent="0.2">
      <c r="A281" s="1" t="s">
        <v>537</v>
      </c>
      <c r="B281" t="s">
        <v>538</v>
      </c>
      <c r="C281" s="1" t="s">
        <v>1193</v>
      </c>
    </row>
    <row r="282" spans="1:3" x14ac:dyDescent="0.2">
      <c r="A282" s="1" t="s">
        <v>539</v>
      </c>
      <c r="B282" t="s">
        <v>540</v>
      </c>
      <c r="C282" s="1" t="s">
        <v>1193</v>
      </c>
    </row>
    <row r="283" spans="1:3" x14ac:dyDescent="0.2">
      <c r="A283" s="1" t="s">
        <v>541</v>
      </c>
      <c r="B283" t="s">
        <v>542</v>
      </c>
      <c r="C283" s="1" t="s">
        <v>1193</v>
      </c>
    </row>
    <row r="284" spans="1:3" x14ac:dyDescent="0.2">
      <c r="A284" s="1" t="s">
        <v>543</v>
      </c>
      <c r="B284" t="s">
        <v>544</v>
      </c>
      <c r="C284" s="1" t="s">
        <v>1193</v>
      </c>
    </row>
    <row r="285" spans="1:3" x14ac:dyDescent="0.2">
      <c r="A285" s="1" t="s">
        <v>545</v>
      </c>
      <c r="B285" t="s">
        <v>546</v>
      </c>
      <c r="C285" s="1" t="s">
        <v>1193</v>
      </c>
    </row>
    <row r="286" spans="1:3" x14ac:dyDescent="0.2">
      <c r="A286" s="1" t="s">
        <v>547</v>
      </c>
      <c r="B286" t="s">
        <v>548</v>
      </c>
      <c r="C286" s="1" t="s">
        <v>1193</v>
      </c>
    </row>
    <row r="287" spans="1:3" x14ac:dyDescent="0.2">
      <c r="A287" s="1" t="s">
        <v>549</v>
      </c>
      <c r="B287" t="s">
        <v>550</v>
      </c>
      <c r="C287" s="1" t="s">
        <v>1193</v>
      </c>
    </row>
    <row r="288" spans="1:3" x14ac:dyDescent="0.2">
      <c r="A288" s="1" t="s">
        <v>551</v>
      </c>
      <c r="B288" t="s">
        <v>552</v>
      </c>
      <c r="C288" s="1" t="s">
        <v>1193</v>
      </c>
    </row>
    <row r="289" spans="1:3" x14ac:dyDescent="0.2">
      <c r="A289" s="1" t="s">
        <v>553</v>
      </c>
      <c r="B289" t="s">
        <v>554</v>
      </c>
      <c r="C289" s="1" t="s">
        <v>1193</v>
      </c>
    </row>
    <row r="290" spans="1:3" x14ac:dyDescent="0.2">
      <c r="A290" s="1" t="s">
        <v>555</v>
      </c>
      <c r="B290" t="s">
        <v>556</v>
      </c>
      <c r="C290" s="1" t="s">
        <v>1193</v>
      </c>
    </row>
    <row r="291" spans="1:3" x14ac:dyDescent="0.2">
      <c r="A291" s="1" t="s">
        <v>557</v>
      </c>
      <c r="B291" t="s">
        <v>558</v>
      </c>
      <c r="C291" s="1" t="s">
        <v>1193</v>
      </c>
    </row>
    <row r="292" spans="1:3" x14ac:dyDescent="0.2">
      <c r="A292" s="1" t="s">
        <v>559</v>
      </c>
      <c r="B292" t="s">
        <v>560</v>
      </c>
      <c r="C292" s="1" t="s">
        <v>1193</v>
      </c>
    </row>
    <row r="293" spans="1:3" x14ac:dyDescent="0.2">
      <c r="A293" s="1" t="s">
        <v>561</v>
      </c>
      <c r="B293" t="s">
        <v>562</v>
      </c>
      <c r="C293" s="1" t="s">
        <v>1193</v>
      </c>
    </row>
    <row r="294" spans="1:3" x14ac:dyDescent="0.2">
      <c r="A294" s="1" t="s">
        <v>563</v>
      </c>
      <c r="B294" t="s">
        <v>564</v>
      </c>
      <c r="C294" s="1" t="s">
        <v>1193</v>
      </c>
    </row>
    <row r="295" spans="1:3" x14ac:dyDescent="0.2">
      <c r="A295" s="1" t="s">
        <v>565</v>
      </c>
      <c r="B295" t="s">
        <v>566</v>
      </c>
      <c r="C295" s="1" t="s">
        <v>1193</v>
      </c>
    </row>
    <row r="296" spans="1:3" x14ac:dyDescent="0.2">
      <c r="A296" s="1" t="s">
        <v>567</v>
      </c>
      <c r="B296" t="s">
        <v>568</v>
      </c>
      <c r="C296" s="1" t="s">
        <v>1193</v>
      </c>
    </row>
    <row r="297" spans="1:3" x14ac:dyDescent="0.2">
      <c r="A297" s="1" t="s">
        <v>569</v>
      </c>
      <c r="B297" t="s">
        <v>570</v>
      </c>
      <c r="C297" s="1" t="s">
        <v>1193</v>
      </c>
    </row>
    <row r="298" spans="1:3" x14ac:dyDescent="0.2">
      <c r="A298" s="1" t="s">
        <v>571</v>
      </c>
      <c r="B298" t="s">
        <v>572</v>
      </c>
      <c r="C298" s="1" t="s">
        <v>1193</v>
      </c>
    </row>
    <row r="299" spans="1:3" x14ac:dyDescent="0.2">
      <c r="A299" s="1" t="s">
        <v>573</v>
      </c>
      <c r="B299" t="s">
        <v>574</v>
      </c>
      <c r="C299" s="1" t="s">
        <v>1193</v>
      </c>
    </row>
    <row r="300" spans="1:3" x14ac:dyDescent="0.2">
      <c r="A300" s="1" t="s">
        <v>575</v>
      </c>
      <c r="B300" t="s">
        <v>576</v>
      </c>
      <c r="C300" s="1" t="s">
        <v>1193</v>
      </c>
    </row>
    <row r="301" spans="1:3" x14ac:dyDescent="0.2">
      <c r="A301" s="1" t="s">
        <v>577</v>
      </c>
      <c r="B301" t="s">
        <v>578</v>
      </c>
      <c r="C301" s="1" t="s">
        <v>1193</v>
      </c>
    </row>
    <row r="302" spans="1:3" x14ac:dyDescent="0.2">
      <c r="A302" s="1" t="s">
        <v>579</v>
      </c>
      <c r="B302" t="s">
        <v>580</v>
      </c>
      <c r="C302" s="1" t="s">
        <v>1193</v>
      </c>
    </row>
    <row r="303" spans="1:3" x14ac:dyDescent="0.2">
      <c r="A303" s="1" t="s">
        <v>581</v>
      </c>
      <c r="B303" t="s">
        <v>582</v>
      </c>
      <c r="C303" s="1" t="s">
        <v>1193</v>
      </c>
    </row>
    <row r="304" spans="1:3" x14ac:dyDescent="0.2">
      <c r="A304" s="1" t="s">
        <v>583</v>
      </c>
      <c r="B304" t="s">
        <v>584</v>
      </c>
      <c r="C304" s="1" t="s">
        <v>1193</v>
      </c>
    </row>
    <row r="305" spans="1:3" x14ac:dyDescent="0.2">
      <c r="A305" s="1" t="s">
        <v>585</v>
      </c>
      <c r="B305" t="s">
        <v>586</v>
      </c>
      <c r="C305" s="1" t="s">
        <v>1193</v>
      </c>
    </row>
    <row r="306" spans="1:3" x14ac:dyDescent="0.2">
      <c r="A306" s="1" t="s">
        <v>587</v>
      </c>
      <c r="B306" t="s">
        <v>588</v>
      </c>
      <c r="C306" s="1" t="s">
        <v>1193</v>
      </c>
    </row>
    <row r="307" spans="1:3" x14ac:dyDescent="0.2">
      <c r="A307" s="1" t="s">
        <v>589</v>
      </c>
      <c r="B307" t="s">
        <v>590</v>
      </c>
      <c r="C307" s="1" t="s">
        <v>1193</v>
      </c>
    </row>
    <row r="308" spans="1:3" x14ac:dyDescent="0.2">
      <c r="A308" s="1" t="s">
        <v>591</v>
      </c>
      <c r="B308" t="s">
        <v>592</v>
      </c>
      <c r="C308" s="1" t="s">
        <v>1193</v>
      </c>
    </row>
    <row r="309" spans="1:3" x14ac:dyDescent="0.2">
      <c r="A309" s="1" t="s">
        <v>593</v>
      </c>
      <c r="B309" t="s">
        <v>594</v>
      </c>
      <c r="C309" s="1" t="s">
        <v>1193</v>
      </c>
    </row>
    <row r="310" spans="1:3" x14ac:dyDescent="0.2">
      <c r="A310" s="1" t="s">
        <v>595</v>
      </c>
      <c r="B310" t="s">
        <v>596</v>
      </c>
      <c r="C310" s="1" t="s">
        <v>1193</v>
      </c>
    </row>
    <row r="311" spans="1:3" x14ac:dyDescent="0.2">
      <c r="A311" s="1" t="s">
        <v>597</v>
      </c>
      <c r="B311" t="s">
        <v>598</v>
      </c>
      <c r="C311" s="1" t="s">
        <v>1193</v>
      </c>
    </row>
    <row r="312" spans="1:3" x14ac:dyDescent="0.2">
      <c r="A312" s="1" t="s">
        <v>599</v>
      </c>
      <c r="B312" t="s">
        <v>600</v>
      </c>
      <c r="C312" s="1" t="s">
        <v>1193</v>
      </c>
    </row>
    <row r="313" spans="1:3" x14ac:dyDescent="0.2">
      <c r="A313" s="1" t="s">
        <v>601</v>
      </c>
      <c r="B313" t="s">
        <v>602</v>
      </c>
      <c r="C313" s="1" t="s">
        <v>1193</v>
      </c>
    </row>
    <row r="314" spans="1:3" x14ac:dyDescent="0.2">
      <c r="A314" s="1" t="s">
        <v>603</v>
      </c>
      <c r="B314" t="s">
        <v>604</v>
      </c>
      <c r="C314" s="1" t="s">
        <v>1193</v>
      </c>
    </row>
    <row r="315" spans="1:3" x14ac:dyDescent="0.2">
      <c r="A315" s="1" t="s">
        <v>605</v>
      </c>
      <c r="B315" t="s">
        <v>606</v>
      </c>
      <c r="C315" s="1" t="s">
        <v>1193</v>
      </c>
    </row>
    <row r="316" spans="1:3" x14ac:dyDescent="0.2">
      <c r="A316" s="1" t="s">
        <v>607</v>
      </c>
      <c r="B316" t="s">
        <v>608</v>
      </c>
      <c r="C316" s="1" t="s">
        <v>1193</v>
      </c>
    </row>
    <row r="317" spans="1:3" x14ac:dyDescent="0.2">
      <c r="A317" s="1" t="s">
        <v>609</v>
      </c>
      <c r="B317" t="s">
        <v>610</v>
      </c>
      <c r="C317" s="1" t="s">
        <v>1193</v>
      </c>
    </row>
    <row r="318" spans="1:3" x14ac:dyDescent="0.2">
      <c r="A318" s="1" t="s">
        <v>611</v>
      </c>
      <c r="B318" t="s">
        <v>612</v>
      </c>
      <c r="C318" s="1" t="s">
        <v>1193</v>
      </c>
    </row>
    <row r="319" spans="1:3" x14ac:dyDescent="0.2">
      <c r="A319" s="1" t="s">
        <v>613</v>
      </c>
      <c r="B319" t="s">
        <v>614</v>
      </c>
      <c r="C319" s="1" t="s">
        <v>1193</v>
      </c>
    </row>
    <row r="320" spans="1:3" x14ac:dyDescent="0.2">
      <c r="A320" s="1" t="s">
        <v>1181</v>
      </c>
      <c r="B320" t="s">
        <v>615</v>
      </c>
      <c r="C320" s="1" t="s">
        <v>1193</v>
      </c>
    </row>
    <row r="321" spans="1:3" x14ac:dyDescent="0.2">
      <c r="A321" s="1" t="s">
        <v>616</v>
      </c>
      <c r="B321" t="s">
        <v>617</v>
      </c>
      <c r="C321" s="1" t="s">
        <v>1193</v>
      </c>
    </row>
    <row r="322" spans="1:3" x14ac:dyDescent="0.2">
      <c r="A322" s="1" t="s">
        <v>618</v>
      </c>
      <c r="B322" t="s">
        <v>619</v>
      </c>
      <c r="C322" s="1" t="s">
        <v>1193</v>
      </c>
    </row>
    <row r="323" spans="1:3" x14ac:dyDescent="0.2">
      <c r="A323" s="1" t="s">
        <v>620</v>
      </c>
      <c r="B323" t="s">
        <v>621</v>
      </c>
      <c r="C323" s="1" t="s">
        <v>1193</v>
      </c>
    </row>
    <row r="324" spans="1:3" x14ac:dyDescent="0.2">
      <c r="A324" s="1" t="s">
        <v>622</v>
      </c>
      <c r="B324" t="s">
        <v>623</v>
      </c>
      <c r="C324" s="1" t="s">
        <v>1193</v>
      </c>
    </row>
    <row r="325" spans="1:3" x14ac:dyDescent="0.2">
      <c r="A325" s="1" t="s">
        <v>1222</v>
      </c>
      <c r="B325" t="s">
        <v>1223</v>
      </c>
      <c r="C325" s="1" t="s">
        <v>1193</v>
      </c>
    </row>
    <row r="326" spans="1:3" x14ac:dyDescent="0.2">
      <c r="A326" s="1" t="s">
        <v>1224</v>
      </c>
      <c r="B326" t="s">
        <v>1225</v>
      </c>
      <c r="C326" s="1" t="s">
        <v>1193</v>
      </c>
    </row>
    <row r="327" spans="1:3" x14ac:dyDescent="0.2">
      <c r="A327" s="1" t="s">
        <v>1226</v>
      </c>
      <c r="B327" t="s">
        <v>1227</v>
      </c>
      <c r="C327" s="1" t="s">
        <v>1193</v>
      </c>
    </row>
    <row r="328" spans="1:3" x14ac:dyDescent="0.2">
      <c r="A328" s="1" t="s">
        <v>1228</v>
      </c>
      <c r="B328" t="s">
        <v>1229</v>
      </c>
      <c r="C328" s="1" t="s">
        <v>1193</v>
      </c>
    </row>
    <row r="329" spans="1:3" x14ac:dyDescent="0.2">
      <c r="A329" s="1" t="s">
        <v>1235</v>
      </c>
      <c r="B329" t="s">
        <v>1230</v>
      </c>
      <c r="C329" s="1" t="s">
        <v>1193</v>
      </c>
    </row>
    <row r="330" spans="1:3" x14ac:dyDescent="0.2">
      <c r="A330" s="1" t="s">
        <v>1236</v>
      </c>
      <c r="B330" t="s">
        <v>1231</v>
      </c>
      <c r="C330" s="1" t="s">
        <v>1193</v>
      </c>
    </row>
    <row r="331" spans="1:3" x14ac:dyDescent="0.2">
      <c r="A331" s="1" t="s">
        <v>1237</v>
      </c>
      <c r="B331" t="s">
        <v>1232</v>
      </c>
      <c r="C331" s="1" t="s">
        <v>1193</v>
      </c>
    </row>
    <row r="332" spans="1:3" x14ac:dyDescent="0.2">
      <c r="A332" s="1" t="s">
        <v>1233</v>
      </c>
      <c r="B332" t="s">
        <v>1234</v>
      </c>
      <c r="C332" s="1" t="s">
        <v>1193</v>
      </c>
    </row>
    <row r="333" spans="1:3" x14ac:dyDescent="0.2">
      <c r="A333" s="1" t="s">
        <v>624</v>
      </c>
      <c r="B333" t="s">
        <v>625</v>
      </c>
      <c r="C333" s="1" t="s">
        <v>1193</v>
      </c>
    </row>
    <row r="334" spans="1:3" x14ac:dyDescent="0.2">
      <c r="A334" s="1" t="s">
        <v>626</v>
      </c>
      <c r="B334" t="s">
        <v>627</v>
      </c>
      <c r="C334" s="1" t="s">
        <v>1193</v>
      </c>
    </row>
    <row r="335" spans="1:3" x14ac:dyDescent="0.2">
      <c r="A335" s="1" t="s">
        <v>628</v>
      </c>
      <c r="B335" t="s">
        <v>629</v>
      </c>
      <c r="C335" s="1" t="s">
        <v>1193</v>
      </c>
    </row>
    <row r="336" spans="1:3" x14ac:dyDescent="0.2">
      <c r="A336" s="1" t="s">
        <v>630</v>
      </c>
      <c r="B336" t="s">
        <v>631</v>
      </c>
      <c r="C336" s="1" t="s">
        <v>1193</v>
      </c>
    </row>
    <row r="337" spans="1:3" x14ac:dyDescent="0.2">
      <c r="A337" s="1" t="s">
        <v>632</v>
      </c>
      <c r="B337" t="s">
        <v>633</v>
      </c>
      <c r="C337" s="1" t="s">
        <v>1193</v>
      </c>
    </row>
    <row r="338" spans="1:3" x14ac:dyDescent="0.2">
      <c r="A338" s="1" t="s">
        <v>634</v>
      </c>
      <c r="B338" t="s">
        <v>635</v>
      </c>
      <c r="C338" s="1" t="s">
        <v>1193</v>
      </c>
    </row>
    <row r="339" spans="1:3" x14ac:dyDescent="0.2">
      <c r="A339" s="1" t="s">
        <v>636</v>
      </c>
      <c r="B339" t="s">
        <v>637</v>
      </c>
      <c r="C339" s="1" t="s">
        <v>1193</v>
      </c>
    </row>
    <row r="340" spans="1:3" x14ac:dyDescent="0.2">
      <c r="A340" s="1" t="s">
        <v>638</v>
      </c>
      <c r="B340" t="s">
        <v>639</v>
      </c>
      <c r="C340" s="1" t="s">
        <v>1193</v>
      </c>
    </row>
    <row r="341" spans="1:3" x14ac:dyDescent="0.2">
      <c r="A341" s="1" t="s">
        <v>640</v>
      </c>
      <c r="B341" t="s">
        <v>641</v>
      </c>
      <c r="C341" s="1" t="s">
        <v>1193</v>
      </c>
    </row>
    <row r="342" spans="1:3" x14ac:dyDescent="0.2">
      <c r="A342" s="1" t="s">
        <v>642</v>
      </c>
      <c r="B342" t="s">
        <v>643</v>
      </c>
      <c r="C342" s="1" t="s">
        <v>1193</v>
      </c>
    </row>
    <row r="343" spans="1:3" x14ac:dyDescent="0.2">
      <c r="A343" s="1" t="s">
        <v>644</v>
      </c>
      <c r="B343" t="s">
        <v>645</v>
      </c>
      <c r="C343" s="1" t="s">
        <v>1193</v>
      </c>
    </row>
    <row r="344" spans="1:3" x14ac:dyDescent="0.2">
      <c r="A344" s="1" t="s">
        <v>646</v>
      </c>
      <c r="B344" t="s">
        <v>647</v>
      </c>
      <c r="C344" s="1" t="s">
        <v>1193</v>
      </c>
    </row>
    <row r="345" spans="1:3" x14ac:dyDescent="0.2">
      <c r="A345" s="1" t="s">
        <v>648</v>
      </c>
      <c r="B345" t="s">
        <v>649</v>
      </c>
      <c r="C345" s="1" t="s">
        <v>1193</v>
      </c>
    </row>
    <row r="346" spans="1:3" x14ac:dyDescent="0.2">
      <c r="A346" s="1" t="s">
        <v>650</v>
      </c>
      <c r="B346" t="s">
        <v>651</v>
      </c>
      <c r="C346" s="1" t="s">
        <v>1193</v>
      </c>
    </row>
    <row r="347" spans="1:3" x14ac:dyDescent="0.2">
      <c r="A347" s="1" t="s">
        <v>652</v>
      </c>
      <c r="B347" t="s">
        <v>653</v>
      </c>
      <c r="C347" s="1" t="s">
        <v>1193</v>
      </c>
    </row>
    <row r="348" spans="1:3" x14ac:dyDescent="0.2">
      <c r="A348" s="1" t="s">
        <v>654</v>
      </c>
      <c r="B348" t="s">
        <v>655</v>
      </c>
      <c r="C348" s="1" t="s">
        <v>1193</v>
      </c>
    </row>
    <row r="349" spans="1:3" x14ac:dyDescent="0.2">
      <c r="A349" s="1" t="s">
        <v>656</v>
      </c>
      <c r="B349" t="s">
        <v>657</v>
      </c>
      <c r="C349" s="1" t="s">
        <v>1193</v>
      </c>
    </row>
    <row r="350" spans="1:3" x14ac:dyDescent="0.2">
      <c r="A350" s="1" t="s">
        <v>658</v>
      </c>
      <c r="B350" t="s">
        <v>659</v>
      </c>
      <c r="C350" s="1" t="s">
        <v>1193</v>
      </c>
    </row>
    <row r="351" spans="1:3" x14ac:dyDescent="0.2">
      <c r="A351" s="1" t="s">
        <v>660</v>
      </c>
      <c r="B351" t="s">
        <v>661</v>
      </c>
      <c r="C351" s="1" t="s">
        <v>1193</v>
      </c>
    </row>
    <row r="352" spans="1:3" x14ac:dyDescent="0.2">
      <c r="A352" s="1" t="s">
        <v>662</v>
      </c>
      <c r="B352" t="s">
        <v>663</v>
      </c>
      <c r="C352" s="1" t="s">
        <v>1193</v>
      </c>
    </row>
    <row r="353" spans="1:3" x14ac:dyDescent="0.2">
      <c r="A353" s="1" t="s">
        <v>664</v>
      </c>
      <c r="B353" t="s">
        <v>665</v>
      </c>
      <c r="C353" s="1" t="s">
        <v>1193</v>
      </c>
    </row>
    <row r="354" spans="1:3" x14ac:dyDescent="0.2">
      <c r="A354" s="1" t="s">
        <v>666</v>
      </c>
      <c r="B354" t="s">
        <v>667</v>
      </c>
      <c r="C354" s="1" t="s">
        <v>1193</v>
      </c>
    </row>
    <row r="355" spans="1:3" x14ac:dyDescent="0.2">
      <c r="A355" s="1" t="s">
        <v>668</v>
      </c>
      <c r="B355" t="s">
        <v>669</v>
      </c>
      <c r="C355" s="1" t="s">
        <v>1193</v>
      </c>
    </row>
    <row r="356" spans="1:3" x14ac:dyDescent="0.2">
      <c r="A356" s="1" t="s">
        <v>670</v>
      </c>
      <c r="B356" t="s">
        <v>671</v>
      </c>
      <c r="C356" s="1" t="s">
        <v>1193</v>
      </c>
    </row>
    <row r="357" spans="1:3" x14ac:dyDescent="0.2">
      <c r="A357" s="1" t="s">
        <v>672</v>
      </c>
      <c r="B357" t="s">
        <v>673</v>
      </c>
      <c r="C357" s="1" t="s">
        <v>1193</v>
      </c>
    </row>
    <row r="358" spans="1:3" x14ac:dyDescent="0.2">
      <c r="A358" s="1" t="s">
        <v>674</v>
      </c>
      <c r="B358" t="s">
        <v>675</v>
      </c>
      <c r="C358" s="1" t="s">
        <v>1193</v>
      </c>
    </row>
    <row r="359" spans="1:3" x14ac:dyDescent="0.2">
      <c r="A359" s="1" t="s">
        <v>676</v>
      </c>
      <c r="B359" t="s">
        <v>677</v>
      </c>
      <c r="C359" s="1" t="s">
        <v>1193</v>
      </c>
    </row>
    <row r="360" spans="1:3" x14ac:dyDescent="0.2">
      <c r="A360" s="1" t="s">
        <v>678</v>
      </c>
      <c r="B360" t="s">
        <v>679</v>
      </c>
      <c r="C360" s="1" t="s">
        <v>1193</v>
      </c>
    </row>
    <row r="361" spans="1:3" x14ac:dyDescent="0.2">
      <c r="A361" s="1" t="s">
        <v>680</v>
      </c>
      <c r="B361" t="s">
        <v>681</v>
      </c>
      <c r="C361" s="1" t="s">
        <v>1193</v>
      </c>
    </row>
    <row r="362" spans="1:3" x14ac:dyDescent="0.2">
      <c r="A362" s="1" t="s">
        <v>682</v>
      </c>
      <c r="B362" t="s">
        <v>683</v>
      </c>
      <c r="C362" s="1" t="s">
        <v>1193</v>
      </c>
    </row>
    <row r="363" spans="1:3" x14ac:dyDescent="0.2">
      <c r="A363" s="1" t="s">
        <v>684</v>
      </c>
      <c r="B363" t="s">
        <v>685</v>
      </c>
      <c r="C363" s="1" t="s">
        <v>1193</v>
      </c>
    </row>
    <row r="364" spans="1:3" x14ac:dyDescent="0.2">
      <c r="A364" s="1" t="s">
        <v>686</v>
      </c>
      <c r="B364" t="s">
        <v>687</v>
      </c>
      <c r="C364" s="1" t="s">
        <v>1193</v>
      </c>
    </row>
    <row r="365" spans="1:3" x14ac:dyDescent="0.2">
      <c r="A365" s="1" t="s">
        <v>688</v>
      </c>
      <c r="B365" t="s">
        <v>689</v>
      </c>
      <c r="C365" s="1" t="s">
        <v>1193</v>
      </c>
    </row>
    <row r="366" spans="1:3" x14ac:dyDescent="0.2">
      <c r="A366" s="1" t="s">
        <v>690</v>
      </c>
      <c r="B366" t="s">
        <v>691</v>
      </c>
      <c r="C366" s="1" t="s">
        <v>1193</v>
      </c>
    </row>
    <row r="367" spans="1:3" x14ac:dyDescent="0.2">
      <c r="A367" s="1" t="s">
        <v>692</v>
      </c>
      <c r="B367" t="s">
        <v>693</v>
      </c>
      <c r="C367" s="1" t="s">
        <v>1193</v>
      </c>
    </row>
    <row r="368" spans="1:3" x14ac:dyDescent="0.2">
      <c r="A368" s="1" t="s">
        <v>694</v>
      </c>
      <c r="B368" t="s">
        <v>695</v>
      </c>
      <c r="C368" s="1" t="s">
        <v>1193</v>
      </c>
    </row>
    <row r="369" spans="1:3" x14ac:dyDescent="0.2">
      <c r="A369" s="1" t="s">
        <v>696</v>
      </c>
      <c r="B369" t="s">
        <v>697</v>
      </c>
      <c r="C369" s="1" t="s">
        <v>1193</v>
      </c>
    </row>
    <row r="370" spans="1:3" x14ac:dyDescent="0.2">
      <c r="A370" s="1" t="s">
        <v>698</v>
      </c>
      <c r="B370" t="s">
        <v>699</v>
      </c>
      <c r="C370" s="1" t="s">
        <v>1193</v>
      </c>
    </row>
    <row r="371" spans="1:3" x14ac:dyDescent="0.2">
      <c r="A371" s="1" t="s">
        <v>700</v>
      </c>
      <c r="B371" t="s">
        <v>701</v>
      </c>
      <c r="C371" s="1" t="s">
        <v>1193</v>
      </c>
    </row>
    <row r="372" spans="1:3" x14ac:dyDescent="0.2">
      <c r="A372" s="1" t="s">
        <v>702</v>
      </c>
      <c r="B372" t="s">
        <v>703</v>
      </c>
      <c r="C372" s="1" t="s">
        <v>1193</v>
      </c>
    </row>
    <row r="373" spans="1:3" x14ac:dyDescent="0.2">
      <c r="A373" s="1" t="s">
        <v>704</v>
      </c>
      <c r="B373" t="s">
        <v>705</v>
      </c>
      <c r="C373" s="1" t="s">
        <v>1193</v>
      </c>
    </row>
    <row r="374" spans="1:3" x14ac:dyDescent="0.2">
      <c r="A374" s="1" t="s">
        <v>706</v>
      </c>
      <c r="B374" t="s">
        <v>707</v>
      </c>
      <c r="C374" s="1" t="s">
        <v>1193</v>
      </c>
    </row>
    <row r="375" spans="1:3" x14ac:dyDescent="0.2">
      <c r="A375" s="1" t="s">
        <v>708</v>
      </c>
      <c r="B375" t="s">
        <v>709</v>
      </c>
      <c r="C375" s="1" t="s">
        <v>1193</v>
      </c>
    </row>
    <row r="376" spans="1:3" x14ac:dyDescent="0.2">
      <c r="A376" s="1" t="s">
        <v>710</v>
      </c>
      <c r="B376" t="s">
        <v>711</v>
      </c>
      <c r="C376" s="1" t="s">
        <v>1193</v>
      </c>
    </row>
    <row r="377" spans="1:3" x14ac:dyDescent="0.2">
      <c r="A377" s="1" t="s">
        <v>712</v>
      </c>
      <c r="B377" t="s">
        <v>713</v>
      </c>
      <c r="C377" s="1" t="s">
        <v>1193</v>
      </c>
    </row>
    <row r="378" spans="1:3" x14ac:dyDescent="0.2">
      <c r="A378" s="1" t="s">
        <v>714</v>
      </c>
      <c r="B378" t="s">
        <v>715</v>
      </c>
      <c r="C378" s="1" t="s">
        <v>1193</v>
      </c>
    </row>
    <row r="379" spans="1:3" x14ac:dyDescent="0.2">
      <c r="A379" s="1" t="s">
        <v>716</v>
      </c>
      <c r="B379" t="s">
        <v>717</v>
      </c>
      <c r="C379" s="1" t="s">
        <v>1193</v>
      </c>
    </row>
    <row r="380" spans="1:3" x14ac:dyDescent="0.2">
      <c r="A380" s="1" t="s">
        <v>718</v>
      </c>
      <c r="B380" t="s">
        <v>719</v>
      </c>
      <c r="C380" s="1" t="s">
        <v>1193</v>
      </c>
    </row>
    <row r="381" spans="1:3" x14ac:dyDescent="0.2">
      <c r="A381" s="1" t="s">
        <v>720</v>
      </c>
      <c r="B381" t="s">
        <v>721</v>
      </c>
      <c r="C381" s="1" t="s">
        <v>1193</v>
      </c>
    </row>
    <row r="382" spans="1:3" x14ac:dyDescent="0.2">
      <c r="A382" s="1" t="s">
        <v>722</v>
      </c>
      <c r="B382" t="s">
        <v>723</v>
      </c>
      <c r="C382" s="1" t="s">
        <v>1193</v>
      </c>
    </row>
    <row r="383" spans="1:3" x14ac:dyDescent="0.2">
      <c r="A383" s="1" t="s">
        <v>724</v>
      </c>
      <c r="B383" t="s">
        <v>725</v>
      </c>
      <c r="C383" s="1" t="s">
        <v>1193</v>
      </c>
    </row>
    <row r="384" spans="1:3" x14ac:dyDescent="0.2">
      <c r="A384" s="1" t="s">
        <v>726</v>
      </c>
      <c r="B384" t="s">
        <v>727</v>
      </c>
      <c r="C384" s="1" t="s">
        <v>1193</v>
      </c>
    </row>
    <row r="385" spans="1:3" x14ac:dyDescent="0.2">
      <c r="A385" s="1" t="s">
        <v>728</v>
      </c>
      <c r="B385" t="s">
        <v>729</v>
      </c>
      <c r="C385" s="1" t="s">
        <v>1193</v>
      </c>
    </row>
    <row r="386" spans="1:3" x14ac:dyDescent="0.2">
      <c r="A386" s="1" t="s">
        <v>730</v>
      </c>
      <c r="B386" t="s">
        <v>731</v>
      </c>
      <c r="C386" s="1" t="s">
        <v>1193</v>
      </c>
    </row>
    <row r="387" spans="1:3" x14ac:dyDescent="0.2">
      <c r="A387" s="1" t="s">
        <v>732</v>
      </c>
      <c r="B387" t="s">
        <v>733</v>
      </c>
      <c r="C387" s="1" t="s">
        <v>1193</v>
      </c>
    </row>
    <row r="388" spans="1:3" x14ac:dyDescent="0.2">
      <c r="A388" s="1" t="s">
        <v>734</v>
      </c>
      <c r="B388" t="s">
        <v>735</v>
      </c>
      <c r="C388" s="1" t="s">
        <v>1193</v>
      </c>
    </row>
    <row r="389" spans="1:3" x14ac:dyDescent="0.2">
      <c r="A389" s="1" t="s">
        <v>736</v>
      </c>
      <c r="B389" t="s">
        <v>737</v>
      </c>
      <c r="C389" s="1" t="s">
        <v>1193</v>
      </c>
    </row>
    <row r="390" spans="1:3" x14ac:dyDescent="0.2">
      <c r="A390" s="1" t="s">
        <v>738</v>
      </c>
      <c r="B390" t="s">
        <v>739</v>
      </c>
      <c r="C390" s="1" t="s">
        <v>1193</v>
      </c>
    </row>
    <row r="391" spans="1:3" x14ac:dyDescent="0.2">
      <c r="A391" s="1" t="s">
        <v>740</v>
      </c>
      <c r="B391" t="s">
        <v>741</v>
      </c>
      <c r="C391" s="1" t="s">
        <v>1193</v>
      </c>
    </row>
    <row r="392" spans="1:3" x14ac:dyDescent="0.2">
      <c r="A392" s="1" t="s">
        <v>742</v>
      </c>
      <c r="B392" t="s">
        <v>743</v>
      </c>
      <c r="C392" s="1" t="s">
        <v>1193</v>
      </c>
    </row>
    <row r="393" spans="1:3" x14ac:dyDescent="0.2">
      <c r="A393" s="1" t="s">
        <v>744</v>
      </c>
      <c r="B393" t="s">
        <v>745</v>
      </c>
      <c r="C393" s="1" t="s">
        <v>1193</v>
      </c>
    </row>
    <row r="394" spans="1:3" x14ac:dyDescent="0.2">
      <c r="A394" s="1" t="s">
        <v>746</v>
      </c>
      <c r="B394" t="s">
        <v>747</v>
      </c>
      <c r="C394" s="1" t="s">
        <v>1193</v>
      </c>
    </row>
    <row r="395" spans="1:3" x14ac:dyDescent="0.2">
      <c r="A395" s="1" t="s">
        <v>748</v>
      </c>
      <c r="B395" t="s">
        <v>749</v>
      </c>
      <c r="C395" s="1" t="s">
        <v>1193</v>
      </c>
    </row>
    <row r="396" spans="1:3" x14ac:dyDescent="0.2">
      <c r="A396" s="1" t="s">
        <v>750</v>
      </c>
      <c r="B396" t="s">
        <v>751</v>
      </c>
      <c r="C396" s="1" t="s">
        <v>1193</v>
      </c>
    </row>
    <row r="397" spans="1:3" x14ac:dyDescent="0.2">
      <c r="A397" s="1" t="s">
        <v>752</v>
      </c>
      <c r="B397" t="s">
        <v>753</v>
      </c>
      <c r="C397" s="1" t="s">
        <v>1193</v>
      </c>
    </row>
    <row r="398" spans="1:3" x14ac:dyDescent="0.2">
      <c r="A398" s="1" t="s">
        <v>754</v>
      </c>
      <c r="B398" t="s">
        <v>755</v>
      </c>
      <c r="C398" s="1" t="s">
        <v>1193</v>
      </c>
    </row>
    <row r="399" spans="1:3" x14ac:dyDescent="0.2">
      <c r="A399" s="1" t="s">
        <v>756</v>
      </c>
      <c r="B399" t="s">
        <v>757</v>
      </c>
      <c r="C399" s="1" t="s">
        <v>1193</v>
      </c>
    </row>
    <row r="400" spans="1:3" x14ac:dyDescent="0.2">
      <c r="A400" s="1" t="s">
        <v>758</v>
      </c>
      <c r="B400" t="s">
        <v>759</v>
      </c>
      <c r="C400" s="1" t="s">
        <v>1193</v>
      </c>
    </row>
    <row r="401" spans="1:3" x14ac:dyDescent="0.2">
      <c r="A401" s="1" t="s">
        <v>760</v>
      </c>
      <c r="B401" t="s">
        <v>761</v>
      </c>
      <c r="C401" s="1" t="s">
        <v>1193</v>
      </c>
    </row>
    <row r="402" spans="1:3" x14ac:dyDescent="0.2">
      <c r="A402" s="1" t="s">
        <v>762</v>
      </c>
      <c r="B402" t="s">
        <v>763</v>
      </c>
      <c r="C402" s="1" t="s">
        <v>1193</v>
      </c>
    </row>
    <row r="403" spans="1:3" x14ac:dyDescent="0.2">
      <c r="A403" s="1" t="s">
        <v>764</v>
      </c>
      <c r="B403" t="s">
        <v>765</v>
      </c>
      <c r="C403" s="1" t="s">
        <v>1193</v>
      </c>
    </row>
    <row r="404" spans="1:3" x14ac:dyDescent="0.2">
      <c r="A404" s="1" t="s">
        <v>766</v>
      </c>
      <c r="B404" t="s">
        <v>767</v>
      </c>
      <c r="C404" s="1" t="s">
        <v>1193</v>
      </c>
    </row>
    <row r="405" spans="1:3" x14ac:dyDescent="0.2">
      <c r="A405" s="1" t="s">
        <v>768</v>
      </c>
      <c r="B405" t="s">
        <v>769</v>
      </c>
      <c r="C405" s="1" t="s">
        <v>1193</v>
      </c>
    </row>
    <row r="406" spans="1:3" x14ac:dyDescent="0.2">
      <c r="A406" s="1" t="s">
        <v>770</v>
      </c>
      <c r="B406" t="s">
        <v>771</v>
      </c>
      <c r="C406" s="1" t="s">
        <v>1193</v>
      </c>
    </row>
    <row r="407" spans="1:3" x14ac:dyDescent="0.2">
      <c r="A407" s="1" t="s">
        <v>772</v>
      </c>
      <c r="B407" t="s">
        <v>773</v>
      </c>
      <c r="C407" s="1" t="s">
        <v>1193</v>
      </c>
    </row>
    <row r="408" spans="1:3" x14ac:dyDescent="0.2">
      <c r="A408" s="1" t="s">
        <v>774</v>
      </c>
      <c r="B408" t="s">
        <v>775</v>
      </c>
      <c r="C408" s="1" t="s">
        <v>1193</v>
      </c>
    </row>
    <row r="409" spans="1:3" x14ac:dyDescent="0.2">
      <c r="A409" s="1" t="s">
        <v>776</v>
      </c>
      <c r="B409" t="s">
        <v>777</v>
      </c>
      <c r="C409" s="1" t="s">
        <v>1193</v>
      </c>
    </row>
    <row r="410" spans="1:3" x14ac:dyDescent="0.2">
      <c r="A410" s="1" t="s">
        <v>778</v>
      </c>
      <c r="B410" t="s">
        <v>779</v>
      </c>
      <c r="C410" s="1" t="s">
        <v>1193</v>
      </c>
    </row>
    <row r="411" spans="1:3" x14ac:dyDescent="0.2">
      <c r="A411" s="1" t="s">
        <v>780</v>
      </c>
      <c r="B411" t="s">
        <v>781</v>
      </c>
      <c r="C411" s="1" t="s">
        <v>1193</v>
      </c>
    </row>
    <row r="412" spans="1:3" x14ac:dyDescent="0.2">
      <c r="A412" s="1" t="s">
        <v>782</v>
      </c>
      <c r="B412" t="s">
        <v>783</v>
      </c>
      <c r="C412" s="1" t="s">
        <v>1193</v>
      </c>
    </row>
    <row r="413" spans="1:3" x14ac:dyDescent="0.2">
      <c r="A413" s="1" t="s">
        <v>784</v>
      </c>
      <c r="B413" t="s">
        <v>785</v>
      </c>
      <c r="C413" s="1" t="s">
        <v>1193</v>
      </c>
    </row>
    <row r="414" spans="1:3" x14ac:dyDescent="0.2">
      <c r="A414" s="1" t="s">
        <v>786</v>
      </c>
      <c r="B414" t="s">
        <v>787</v>
      </c>
      <c r="C414" s="1" t="s">
        <v>1193</v>
      </c>
    </row>
    <row r="415" spans="1:3" x14ac:dyDescent="0.2">
      <c r="A415" s="1" t="s">
        <v>788</v>
      </c>
      <c r="B415" t="s">
        <v>789</v>
      </c>
      <c r="C415" s="1" t="s">
        <v>1193</v>
      </c>
    </row>
    <row r="416" spans="1:3" x14ac:dyDescent="0.2">
      <c r="A416" s="1" t="s">
        <v>790</v>
      </c>
      <c r="B416" t="s">
        <v>791</v>
      </c>
      <c r="C416" s="1" t="s">
        <v>1193</v>
      </c>
    </row>
    <row r="417" spans="1:3" x14ac:dyDescent="0.2">
      <c r="A417" s="1" t="s">
        <v>792</v>
      </c>
      <c r="B417" t="s">
        <v>793</v>
      </c>
      <c r="C417" s="1" t="s">
        <v>1193</v>
      </c>
    </row>
    <row r="418" spans="1:3" x14ac:dyDescent="0.2">
      <c r="A418" s="1" t="s">
        <v>794</v>
      </c>
      <c r="B418" t="s">
        <v>795</v>
      </c>
      <c r="C418" s="1" t="s">
        <v>1193</v>
      </c>
    </row>
    <row r="419" spans="1:3" x14ac:dyDescent="0.2">
      <c r="A419" s="1" t="s">
        <v>796</v>
      </c>
      <c r="B419" t="s">
        <v>797</v>
      </c>
      <c r="C419" s="1" t="s">
        <v>1193</v>
      </c>
    </row>
    <row r="420" spans="1:3" x14ac:dyDescent="0.2">
      <c r="A420" s="1" t="s">
        <v>798</v>
      </c>
      <c r="B420" t="s">
        <v>799</v>
      </c>
      <c r="C420" s="1" t="s">
        <v>1193</v>
      </c>
    </row>
    <row r="421" spans="1:3" x14ac:dyDescent="0.2">
      <c r="A421" s="1" t="s">
        <v>800</v>
      </c>
      <c r="B421" t="s">
        <v>801</v>
      </c>
      <c r="C421" s="1" t="s">
        <v>1193</v>
      </c>
    </row>
    <row r="422" spans="1:3" x14ac:dyDescent="0.2">
      <c r="A422" s="1" t="s">
        <v>802</v>
      </c>
      <c r="B422" t="s">
        <v>803</v>
      </c>
      <c r="C422" s="1" t="s">
        <v>1193</v>
      </c>
    </row>
    <row r="423" spans="1:3" x14ac:dyDescent="0.2">
      <c r="A423" s="1" t="s">
        <v>804</v>
      </c>
      <c r="B423" t="s">
        <v>805</v>
      </c>
      <c r="C423" s="1" t="s">
        <v>1193</v>
      </c>
    </row>
    <row r="424" spans="1:3" x14ac:dyDescent="0.2">
      <c r="A424" s="1" t="s">
        <v>806</v>
      </c>
      <c r="B424" t="s">
        <v>807</v>
      </c>
      <c r="C424" s="1" t="s">
        <v>1193</v>
      </c>
    </row>
    <row r="425" spans="1:3" x14ac:dyDescent="0.2">
      <c r="A425" s="1" t="s">
        <v>808</v>
      </c>
      <c r="B425" t="s">
        <v>809</v>
      </c>
      <c r="C425" s="1" t="s">
        <v>1193</v>
      </c>
    </row>
    <row r="426" spans="1:3" x14ac:dyDescent="0.2">
      <c r="A426" s="1" t="s">
        <v>810</v>
      </c>
      <c r="B426" t="s">
        <v>811</v>
      </c>
      <c r="C426" s="1" t="s">
        <v>1193</v>
      </c>
    </row>
    <row r="427" spans="1:3" x14ac:dyDescent="0.2">
      <c r="A427" s="1" t="s">
        <v>812</v>
      </c>
      <c r="B427" t="s">
        <v>813</v>
      </c>
      <c r="C427" s="1" t="s">
        <v>1193</v>
      </c>
    </row>
    <row r="428" spans="1:3" x14ac:dyDescent="0.2">
      <c r="A428" s="1" t="s">
        <v>814</v>
      </c>
      <c r="B428" t="s">
        <v>815</v>
      </c>
      <c r="C428" s="1" t="s">
        <v>1193</v>
      </c>
    </row>
    <row r="429" spans="1:3" x14ac:dyDescent="0.2">
      <c r="A429" s="1" t="s">
        <v>816</v>
      </c>
      <c r="B429" t="s">
        <v>817</v>
      </c>
      <c r="C429" s="1" t="s">
        <v>1193</v>
      </c>
    </row>
    <row r="430" spans="1:3" x14ac:dyDescent="0.2">
      <c r="A430" s="1" t="s">
        <v>818</v>
      </c>
      <c r="B430" t="s">
        <v>819</v>
      </c>
      <c r="C430" s="1" t="s">
        <v>1193</v>
      </c>
    </row>
    <row r="431" spans="1:3" x14ac:dyDescent="0.2">
      <c r="A431" s="1" t="s">
        <v>820</v>
      </c>
      <c r="B431" t="s">
        <v>821</v>
      </c>
      <c r="C431" s="1" t="s">
        <v>1193</v>
      </c>
    </row>
    <row r="432" spans="1:3" x14ac:dyDescent="0.2">
      <c r="A432" s="1" t="s">
        <v>822</v>
      </c>
      <c r="B432" t="s">
        <v>823</v>
      </c>
      <c r="C432" s="1" t="s">
        <v>1193</v>
      </c>
    </row>
    <row r="433" spans="1:3" x14ac:dyDescent="0.2">
      <c r="A433" s="1" t="s">
        <v>824</v>
      </c>
      <c r="B433" t="s">
        <v>825</v>
      </c>
      <c r="C433" s="1" t="s">
        <v>1193</v>
      </c>
    </row>
    <row r="434" spans="1:3" x14ac:dyDescent="0.2">
      <c r="A434" s="1" t="s">
        <v>826</v>
      </c>
      <c r="B434" t="s">
        <v>827</v>
      </c>
      <c r="C434" s="1" t="s">
        <v>1193</v>
      </c>
    </row>
    <row r="435" spans="1:3" x14ac:dyDescent="0.2">
      <c r="A435" s="1" t="s">
        <v>828</v>
      </c>
      <c r="B435" t="s">
        <v>829</v>
      </c>
      <c r="C435" s="1" t="s">
        <v>1193</v>
      </c>
    </row>
    <row r="436" spans="1:3" x14ac:dyDescent="0.2">
      <c r="A436" s="1" t="s">
        <v>830</v>
      </c>
      <c r="B436" t="s">
        <v>831</v>
      </c>
      <c r="C436" s="1" t="s">
        <v>1193</v>
      </c>
    </row>
    <row r="437" spans="1:3" x14ac:dyDescent="0.2">
      <c r="A437" s="1" t="s">
        <v>832</v>
      </c>
      <c r="B437" t="s">
        <v>833</v>
      </c>
      <c r="C437" s="1" t="s">
        <v>1193</v>
      </c>
    </row>
    <row r="438" spans="1:3" x14ac:dyDescent="0.2">
      <c r="A438" s="1" t="s">
        <v>834</v>
      </c>
      <c r="B438" t="s">
        <v>835</v>
      </c>
      <c r="C438" s="1" t="s">
        <v>1193</v>
      </c>
    </row>
    <row r="439" spans="1:3" x14ac:dyDescent="0.2">
      <c r="A439" s="1" t="s">
        <v>836</v>
      </c>
      <c r="B439" t="s">
        <v>837</v>
      </c>
      <c r="C439" s="1" t="s">
        <v>1193</v>
      </c>
    </row>
    <row r="440" spans="1:3" x14ac:dyDescent="0.2">
      <c r="A440" s="1" t="s">
        <v>838</v>
      </c>
      <c r="B440" t="s">
        <v>839</v>
      </c>
      <c r="C440" s="1" t="s">
        <v>1193</v>
      </c>
    </row>
    <row r="441" spans="1:3" x14ac:dyDescent="0.2">
      <c r="A441" s="1" t="s">
        <v>840</v>
      </c>
      <c r="B441" t="s">
        <v>841</v>
      </c>
      <c r="C441" s="1" t="s">
        <v>1193</v>
      </c>
    </row>
    <row r="442" spans="1:3" x14ac:dyDescent="0.2">
      <c r="A442" s="1" t="s">
        <v>842</v>
      </c>
      <c r="B442" t="s">
        <v>843</v>
      </c>
      <c r="C442" s="1" t="s">
        <v>1193</v>
      </c>
    </row>
    <row r="443" spans="1:3" x14ac:dyDescent="0.2">
      <c r="A443" s="1" t="s">
        <v>844</v>
      </c>
      <c r="B443" t="s">
        <v>845</v>
      </c>
      <c r="C443" s="1" t="s">
        <v>1193</v>
      </c>
    </row>
    <row r="444" spans="1:3" x14ac:dyDescent="0.2">
      <c r="A444" s="1" t="s">
        <v>846</v>
      </c>
      <c r="B444" t="s">
        <v>847</v>
      </c>
      <c r="C444" s="1" t="s">
        <v>1193</v>
      </c>
    </row>
    <row r="445" spans="1:3" x14ac:dyDescent="0.2">
      <c r="A445" s="1" t="s">
        <v>848</v>
      </c>
      <c r="B445" t="s">
        <v>849</v>
      </c>
      <c r="C445" s="1" t="s">
        <v>1193</v>
      </c>
    </row>
    <row r="446" spans="1:3" x14ac:dyDescent="0.2">
      <c r="A446" s="1" t="s">
        <v>850</v>
      </c>
      <c r="B446" t="s">
        <v>851</v>
      </c>
      <c r="C446" s="1" t="s">
        <v>1193</v>
      </c>
    </row>
    <row r="447" spans="1:3" x14ac:dyDescent="0.2">
      <c r="A447" s="1" t="s">
        <v>852</v>
      </c>
      <c r="B447" t="s">
        <v>853</v>
      </c>
      <c r="C447" s="1" t="s">
        <v>1193</v>
      </c>
    </row>
    <row r="448" spans="1:3" x14ac:dyDescent="0.2">
      <c r="A448" s="1" t="s">
        <v>854</v>
      </c>
      <c r="B448" t="s">
        <v>855</v>
      </c>
      <c r="C448" s="1" t="s">
        <v>1193</v>
      </c>
    </row>
    <row r="449" spans="1:3" x14ac:dyDescent="0.2">
      <c r="A449" s="1" t="s">
        <v>856</v>
      </c>
      <c r="B449" t="s">
        <v>857</v>
      </c>
      <c r="C449" s="1" t="s">
        <v>1193</v>
      </c>
    </row>
    <row r="450" spans="1:3" x14ac:dyDescent="0.2">
      <c r="A450" s="1" t="s">
        <v>858</v>
      </c>
      <c r="B450" t="s">
        <v>859</v>
      </c>
      <c r="C450" s="1" t="s">
        <v>1193</v>
      </c>
    </row>
    <row r="451" spans="1:3" x14ac:dyDescent="0.2">
      <c r="A451" s="1" t="s">
        <v>860</v>
      </c>
      <c r="B451" t="s">
        <v>861</v>
      </c>
      <c r="C451" s="1" t="s">
        <v>1193</v>
      </c>
    </row>
    <row r="452" spans="1:3" x14ac:dyDescent="0.2">
      <c r="A452" s="1" t="s">
        <v>862</v>
      </c>
      <c r="B452" t="s">
        <v>863</v>
      </c>
      <c r="C452" s="1" t="s">
        <v>1193</v>
      </c>
    </row>
    <row r="453" spans="1:3" x14ac:dyDescent="0.2">
      <c r="A453" s="1" t="s">
        <v>864</v>
      </c>
      <c r="B453" t="s">
        <v>865</v>
      </c>
      <c r="C453" s="1" t="s">
        <v>1193</v>
      </c>
    </row>
    <row r="454" spans="1:3" x14ac:dyDescent="0.2">
      <c r="A454" s="1" t="s">
        <v>866</v>
      </c>
      <c r="B454" t="s">
        <v>867</v>
      </c>
      <c r="C454" s="1" t="s">
        <v>1193</v>
      </c>
    </row>
    <row r="455" spans="1:3" x14ac:dyDescent="0.2">
      <c r="A455" s="1" t="s">
        <v>868</v>
      </c>
      <c r="B455" t="s">
        <v>869</v>
      </c>
      <c r="C455" s="1" t="s">
        <v>1193</v>
      </c>
    </row>
    <row r="456" spans="1:3" x14ac:dyDescent="0.2">
      <c r="A456" s="1" t="s">
        <v>870</v>
      </c>
      <c r="B456" t="s">
        <v>871</v>
      </c>
      <c r="C456" s="1" t="s">
        <v>1193</v>
      </c>
    </row>
    <row r="457" spans="1:3" x14ac:dyDescent="0.2">
      <c r="A457" s="1" t="s">
        <v>872</v>
      </c>
      <c r="B457" t="s">
        <v>873</v>
      </c>
      <c r="C457" s="1" t="s">
        <v>1193</v>
      </c>
    </row>
    <row r="458" spans="1:3" x14ac:dyDescent="0.2">
      <c r="A458" s="1" t="s">
        <v>874</v>
      </c>
      <c r="B458" t="s">
        <v>875</v>
      </c>
      <c r="C458" s="1" t="s">
        <v>1193</v>
      </c>
    </row>
    <row r="459" spans="1:3" x14ac:dyDescent="0.2">
      <c r="A459" s="1" t="s">
        <v>876</v>
      </c>
      <c r="B459" t="s">
        <v>877</v>
      </c>
      <c r="C459" s="1" t="s">
        <v>1193</v>
      </c>
    </row>
    <row r="460" spans="1:3" x14ac:dyDescent="0.2">
      <c r="A460" s="1" t="s">
        <v>878</v>
      </c>
      <c r="B460" t="s">
        <v>879</v>
      </c>
      <c r="C460" s="1" t="s">
        <v>1193</v>
      </c>
    </row>
    <row r="461" spans="1:3" x14ac:dyDescent="0.2">
      <c r="A461" s="1" t="s">
        <v>880</v>
      </c>
      <c r="B461" t="s">
        <v>881</v>
      </c>
      <c r="C461" s="1" t="s">
        <v>1193</v>
      </c>
    </row>
    <row r="462" spans="1:3" x14ac:dyDescent="0.2">
      <c r="A462" s="1" t="s">
        <v>882</v>
      </c>
      <c r="B462" t="s">
        <v>883</v>
      </c>
      <c r="C462" s="1" t="s">
        <v>1193</v>
      </c>
    </row>
    <row r="463" spans="1:3" x14ac:dyDescent="0.2">
      <c r="A463" s="1" t="s">
        <v>884</v>
      </c>
      <c r="B463" t="s">
        <v>885</v>
      </c>
      <c r="C463" s="1" t="s">
        <v>1193</v>
      </c>
    </row>
    <row r="464" spans="1:3" x14ac:dyDescent="0.2">
      <c r="A464" s="1" t="s">
        <v>886</v>
      </c>
      <c r="B464" t="s">
        <v>887</v>
      </c>
      <c r="C464" s="1" t="s">
        <v>1193</v>
      </c>
    </row>
    <row r="465" spans="1:3" x14ac:dyDescent="0.2">
      <c r="A465" s="1" t="s">
        <v>888</v>
      </c>
      <c r="B465" t="s">
        <v>889</v>
      </c>
      <c r="C465" s="1" t="s">
        <v>1193</v>
      </c>
    </row>
    <row r="466" spans="1:3" x14ac:dyDescent="0.2">
      <c r="A466" s="1" t="s">
        <v>890</v>
      </c>
      <c r="B466" t="s">
        <v>891</v>
      </c>
      <c r="C466" s="1" t="s">
        <v>1193</v>
      </c>
    </row>
    <row r="467" spans="1:3" x14ac:dyDescent="0.2">
      <c r="A467" s="1" t="s">
        <v>892</v>
      </c>
      <c r="B467" t="s">
        <v>893</v>
      </c>
      <c r="C467" s="1" t="s">
        <v>1193</v>
      </c>
    </row>
    <row r="468" spans="1:3" x14ac:dyDescent="0.2">
      <c r="A468" s="1" t="s">
        <v>894</v>
      </c>
      <c r="B468" t="s">
        <v>895</v>
      </c>
      <c r="C468" s="1" t="s">
        <v>1193</v>
      </c>
    </row>
    <row r="469" spans="1:3" x14ac:dyDescent="0.2">
      <c r="A469" s="1" t="s">
        <v>896</v>
      </c>
      <c r="B469" t="s">
        <v>897</v>
      </c>
      <c r="C469" s="1" t="s">
        <v>1193</v>
      </c>
    </row>
    <row r="470" spans="1:3" x14ac:dyDescent="0.2">
      <c r="A470" s="1" t="s">
        <v>898</v>
      </c>
      <c r="B470" t="s">
        <v>899</v>
      </c>
      <c r="C470" s="1" t="s">
        <v>1193</v>
      </c>
    </row>
    <row r="471" spans="1:3" x14ac:dyDescent="0.2">
      <c r="A471" s="1" t="s">
        <v>900</v>
      </c>
      <c r="B471" t="s">
        <v>901</v>
      </c>
      <c r="C471" s="1" t="s">
        <v>1193</v>
      </c>
    </row>
    <row r="472" spans="1:3" x14ac:dyDescent="0.2">
      <c r="A472" s="1" t="s">
        <v>902</v>
      </c>
      <c r="B472" t="s">
        <v>903</v>
      </c>
      <c r="C472" s="1" t="s">
        <v>1193</v>
      </c>
    </row>
    <row r="473" spans="1:3" x14ac:dyDescent="0.2">
      <c r="A473" s="1" t="s">
        <v>904</v>
      </c>
      <c r="B473" t="s">
        <v>905</v>
      </c>
      <c r="C473" s="1" t="s">
        <v>1193</v>
      </c>
    </row>
    <row r="474" spans="1:3" x14ac:dyDescent="0.2">
      <c r="A474" s="1" t="s">
        <v>906</v>
      </c>
      <c r="B474" t="s">
        <v>907</v>
      </c>
      <c r="C474" s="1" t="s">
        <v>1193</v>
      </c>
    </row>
    <row r="475" spans="1:3" x14ac:dyDescent="0.2">
      <c r="A475" s="1" t="s">
        <v>908</v>
      </c>
      <c r="B475" t="s">
        <v>909</v>
      </c>
      <c r="C475" s="1" t="s">
        <v>1193</v>
      </c>
    </row>
    <row r="476" spans="1:3" x14ac:dyDescent="0.2">
      <c r="A476" s="1" t="s">
        <v>910</v>
      </c>
      <c r="B476" t="s">
        <v>911</v>
      </c>
      <c r="C476" s="1" t="s">
        <v>1193</v>
      </c>
    </row>
    <row r="477" spans="1:3" x14ac:dyDescent="0.2">
      <c r="A477" s="1" t="s">
        <v>912</v>
      </c>
      <c r="B477" t="s">
        <v>913</v>
      </c>
      <c r="C477" s="1" t="s">
        <v>1193</v>
      </c>
    </row>
    <row r="478" spans="1:3" x14ac:dyDescent="0.2">
      <c r="A478" s="1" t="s">
        <v>914</v>
      </c>
      <c r="B478" t="s">
        <v>915</v>
      </c>
      <c r="C478" s="1" t="s">
        <v>1193</v>
      </c>
    </row>
    <row r="479" spans="1:3" x14ac:dyDescent="0.2">
      <c r="A479" s="1" t="s">
        <v>916</v>
      </c>
      <c r="B479" t="s">
        <v>917</v>
      </c>
      <c r="C479" s="1" t="s">
        <v>1193</v>
      </c>
    </row>
    <row r="480" spans="1:3" x14ac:dyDescent="0.2">
      <c r="A480" s="1" t="s">
        <v>918</v>
      </c>
      <c r="B480" t="s">
        <v>919</v>
      </c>
      <c r="C480" s="1" t="s">
        <v>1193</v>
      </c>
    </row>
    <row r="481" spans="1:3" x14ac:dyDescent="0.2">
      <c r="A481" s="1" t="s">
        <v>920</v>
      </c>
      <c r="B481" t="s">
        <v>921</v>
      </c>
      <c r="C481" s="1" t="s">
        <v>1193</v>
      </c>
    </row>
    <row r="482" spans="1:3" x14ac:dyDescent="0.2">
      <c r="A482" s="1" t="s">
        <v>922</v>
      </c>
      <c r="B482" t="s">
        <v>923</v>
      </c>
      <c r="C482" s="1" t="s">
        <v>1193</v>
      </c>
    </row>
    <row r="483" spans="1:3" x14ac:dyDescent="0.2">
      <c r="A483" s="1" t="s">
        <v>924</v>
      </c>
      <c r="B483" t="s">
        <v>925</v>
      </c>
      <c r="C483" s="1" t="s">
        <v>1193</v>
      </c>
    </row>
    <row r="484" spans="1:3" x14ac:dyDescent="0.2">
      <c r="A484" s="1" t="s">
        <v>926</v>
      </c>
      <c r="B484" t="s">
        <v>927</v>
      </c>
      <c r="C484" s="1" t="s">
        <v>1193</v>
      </c>
    </row>
    <row r="485" spans="1:3" x14ac:dyDescent="0.2">
      <c r="A485" s="1" t="s">
        <v>928</v>
      </c>
      <c r="B485" t="s">
        <v>929</v>
      </c>
      <c r="C485" s="1" t="s">
        <v>1193</v>
      </c>
    </row>
    <row r="486" spans="1:3" x14ac:dyDescent="0.2">
      <c r="A486" s="1" t="s">
        <v>930</v>
      </c>
      <c r="B486" t="s">
        <v>931</v>
      </c>
      <c r="C486" s="1" t="s">
        <v>1193</v>
      </c>
    </row>
    <row r="487" spans="1:3" x14ac:dyDescent="0.2">
      <c r="A487" s="1" t="s">
        <v>932</v>
      </c>
      <c r="B487" t="s">
        <v>933</v>
      </c>
      <c r="C487" s="1" t="s">
        <v>1193</v>
      </c>
    </row>
    <row r="488" spans="1:3" x14ac:dyDescent="0.2">
      <c r="A488" s="1" t="s">
        <v>934</v>
      </c>
      <c r="B488" t="s">
        <v>935</v>
      </c>
      <c r="C488" s="1" t="s">
        <v>1193</v>
      </c>
    </row>
    <row r="489" spans="1:3" x14ac:dyDescent="0.2">
      <c r="A489" s="1" t="s">
        <v>936</v>
      </c>
      <c r="B489" t="s">
        <v>937</v>
      </c>
      <c r="C489" s="1" t="s">
        <v>1193</v>
      </c>
    </row>
    <row r="490" spans="1:3" x14ac:dyDescent="0.2">
      <c r="A490" s="1" t="s">
        <v>938</v>
      </c>
      <c r="B490" t="s">
        <v>939</v>
      </c>
      <c r="C490" s="1" t="s">
        <v>1193</v>
      </c>
    </row>
    <row r="491" spans="1:3" x14ac:dyDescent="0.2">
      <c r="A491" s="1" t="s">
        <v>940</v>
      </c>
      <c r="B491" t="s">
        <v>941</v>
      </c>
      <c r="C491" s="1" t="s">
        <v>1193</v>
      </c>
    </row>
    <row r="492" spans="1:3" x14ac:dyDescent="0.2">
      <c r="A492" s="1" t="s">
        <v>942</v>
      </c>
      <c r="B492" t="s">
        <v>943</v>
      </c>
      <c r="C492" s="1" t="s">
        <v>1193</v>
      </c>
    </row>
    <row r="493" spans="1:3" x14ac:dyDescent="0.2">
      <c r="A493" s="1" t="s">
        <v>944</v>
      </c>
      <c r="B493" t="s">
        <v>945</v>
      </c>
      <c r="C493" s="1" t="s">
        <v>1193</v>
      </c>
    </row>
    <row r="494" spans="1:3" x14ac:dyDescent="0.2">
      <c r="A494" s="1" t="s">
        <v>946</v>
      </c>
      <c r="B494" t="s">
        <v>947</v>
      </c>
      <c r="C494" s="1" t="s">
        <v>1193</v>
      </c>
    </row>
    <row r="495" spans="1:3" x14ac:dyDescent="0.2">
      <c r="A495" s="1" t="s">
        <v>948</v>
      </c>
      <c r="B495" t="s">
        <v>949</v>
      </c>
      <c r="C495" s="1" t="s">
        <v>1193</v>
      </c>
    </row>
    <row r="496" spans="1:3" x14ac:dyDescent="0.2">
      <c r="A496" s="1" t="s">
        <v>950</v>
      </c>
      <c r="B496" t="s">
        <v>951</v>
      </c>
      <c r="C496" s="1" t="s">
        <v>1193</v>
      </c>
    </row>
    <row r="497" spans="1:3" x14ac:dyDescent="0.2">
      <c r="A497" s="1" t="s">
        <v>952</v>
      </c>
      <c r="B497" t="s">
        <v>953</v>
      </c>
      <c r="C497" s="1" t="s">
        <v>1193</v>
      </c>
    </row>
    <row r="498" spans="1:3" x14ac:dyDescent="0.2">
      <c r="A498" s="1" t="s">
        <v>954</v>
      </c>
      <c r="B498" t="s">
        <v>955</v>
      </c>
      <c r="C498" s="1" t="s">
        <v>1193</v>
      </c>
    </row>
    <row r="499" spans="1:3" x14ac:dyDescent="0.2">
      <c r="A499" s="1" t="s">
        <v>956</v>
      </c>
      <c r="B499" t="s">
        <v>957</v>
      </c>
      <c r="C499" s="1" t="s">
        <v>1193</v>
      </c>
    </row>
    <row r="500" spans="1:3" x14ac:dyDescent="0.2">
      <c r="A500" s="1" t="s">
        <v>958</v>
      </c>
      <c r="B500" t="s">
        <v>959</v>
      </c>
      <c r="C500" s="1" t="s">
        <v>1193</v>
      </c>
    </row>
    <row r="501" spans="1:3" x14ac:dyDescent="0.2">
      <c r="A501" s="1" t="s">
        <v>960</v>
      </c>
      <c r="B501" t="s">
        <v>961</v>
      </c>
      <c r="C501" s="1" t="s">
        <v>1193</v>
      </c>
    </row>
    <row r="502" spans="1:3" x14ac:dyDescent="0.2">
      <c r="A502" s="1" t="s">
        <v>962</v>
      </c>
      <c r="B502" t="s">
        <v>963</v>
      </c>
      <c r="C502" s="1" t="s">
        <v>1193</v>
      </c>
    </row>
    <row r="503" spans="1:3" x14ac:dyDescent="0.2">
      <c r="A503" s="1" t="s">
        <v>964</v>
      </c>
      <c r="B503" t="s">
        <v>965</v>
      </c>
      <c r="C503" s="1" t="s">
        <v>1193</v>
      </c>
    </row>
    <row r="504" spans="1:3" x14ac:dyDescent="0.2">
      <c r="A504" s="1" t="s">
        <v>966</v>
      </c>
      <c r="B504" t="s">
        <v>967</v>
      </c>
      <c r="C504" s="1" t="s">
        <v>1193</v>
      </c>
    </row>
    <row r="505" spans="1:3" x14ac:dyDescent="0.2">
      <c r="A505" s="1" t="s">
        <v>968</v>
      </c>
      <c r="B505" t="s">
        <v>969</v>
      </c>
      <c r="C505" s="1" t="s">
        <v>1193</v>
      </c>
    </row>
    <row r="506" spans="1:3" x14ac:dyDescent="0.2">
      <c r="A506" s="1" t="s">
        <v>970</v>
      </c>
      <c r="B506" t="s">
        <v>971</v>
      </c>
      <c r="C506" s="1" t="s">
        <v>1193</v>
      </c>
    </row>
    <row r="507" spans="1:3" x14ac:dyDescent="0.2">
      <c r="A507" s="1" t="s">
        <v>972</v>
      </c>
      <c r="B507" t="s">
        <v>973</v>
      </c>
      <c r="C507" s="1" t="s">
        <v>1193</v>
      </c>
    </row>
    <row r="508" spans="1:3" x14ac:dyDescent="0.2">
      <c r="A508" s="1" t="s">
        <v>974</v>
      </c>
      <c r="B508" t="s">
        <v>975</v>
      </c>
      <c r="C508" s="1" t="s">
        <v>1193</v>
      </c>
    </row>
    <row r="509" spans="1:3" x14ac:dyDescent="0.2">
      <c r="A509" s="1" t="s">
        <v>976</v>
      </c>
      <c r="B509" t="s">
        <v>977</v>
      </c>
      <c r="C509" s="1" t="s">
        <v>1193</v>
      </c>
    </row>
    <row r="510" spans="1:3" x14ac:dyDescent="0.2">
      <c r="A510" s="1" t="s">
        <v>978</v>
      </c>
      <c r="B510" t="s">
        <v>979</v>
      </c>
      <c r="C510" s="1" t="s">
        <v>1193</v>
      </c>
    </row>
    <row r="511" spans="1:3" x14ac:dyDescent="0.2">
      <c r="A511" s="1" t="s">
        <v>980</v>
      </c>
      <c r="B511" t="s">
        <v>981</v>
      </c>
      <c r="C511" s="1" t="s">
        <v>1193</v>
      </c>
    </row>
    <row r="512" spans="1:3" x14ac:dyDescent="0.2">
      <c r="A512" s="1" t="s">
        <v>982</v>
      </c>
      <c r="B512" t="s">
        <v>983</v>
      </c>
      <c r="C512" s="1" t="s">
        <v>1193</v>
      </c>
    </row>
    <row r="513" spans="1:3" x14ac:dyDescent="0.2">
      <c r="A513" s="1" t="s">
        <v>984</v>
      </c>
      <c r="B513" t="s">
        <v>985</v>
      </c>
      <c r="C513" s="1" t="s">
        <v>1193</v>
      </c>
    </row>
    <row r="514" spans="1:3" x14ac:dyDescent="0.2">
      <c r="A514" s="1" t="s">
        <v>986</v>
      </c>
      <c r="B514" t="s">
        <v>987</v>
      </c>
      <c r="C514" s="1" t="s">
        <v>1193</v>
      </c>
    </row>
    <row r="515" spans="1:3" x14ac:dyDescent="0.2">
      <c r="A515" s="1" t="s">
        <v>988</v>
      </c>
      <c r="B515" t="s">
        <v>989</v>
      </c>
      <c r="C515" s="1" t="s">
        <v>1193</v>
      </c>
    </row>
    <row r="516" spans="1:3" x14ac:dyDescent="0.2">
      <c r="A516" s="1" t="s">
        <v>990</v>
      </c>
      <c r="B516" t="s">
        <v>991</v>
      </c>
      <c r="C516" s="1" t="s">
        <v>1193</v>
      </c>
    </row>
    <row r="517" spans="1:3" x14ac:dyDescent="0.2">
      <c r="A517" s="1" t="s">
        <v>992</v>
      </c>
      <c r="B517" t="s">
        <v>993</v>
      </c>
      <c r="C517" s="1" t="s">
        <v>1193</v>
      </c>
    </row>
    <row r="518" spans="1:3" x14ac:dyDescent="0.2">
      <c r="A518" s="1" t="s">
        <v>994</v>
      </c>
      <c r="B518" t="s">
        <v>995</v>
      </c>
      <c r="C518" s="1" t="s">
        <v>1193</v>
      </c>
    </row>
    <row r="519" spans="1:3" x14ac:dyDescent="0.2">
      <c r="A519" s="1" t="s">
        <v>996</v>
      </c>
      <c r="B519" t="s">
        <v>997</v>
      </c>
      <c r="C519" s="1" t="s">
        <v>1193</v>
      </c>
    </row>
    <row r="520" spans="1:3" x14ac:dyDescent="0.2">
      <c r="A520" s="1" t="s">
        <v>998</v>
      </c>
      <c r="B520" t="s">
        <v>999</v>
      </c>
      <c r="C520" s="1" t="s">
        <v>1193</v>
      </c>
    </row>
    <row r="521" spans="1:3" x14ac:dyDescent="0.2">
      <c r="A521" s="1" t="s">
        <v>1000</v>
      </c>
      <c r="B521" t="s">
        <v>1001</v>
      </c>
      <c r="C521" s="1" t="s">
        <v>1193</v>
      </c>
    </row>
    <row r="522" spans="1:3" x14ac:dyDescent="0.2">
      <c r="A522" s="1" t="s">
        <v>1002</v>
      </c>
      <c r="B522" t="s">
        <v>1003</v>
      </c>
      <c r="C522" s="1" t="s">
        <v>1193</v>
      </c>
    </row>
    <row r="523" spans="1:3" x14ac:dyDescent="0.2">
      <c r="A523" s="1" t="s">
        <v>1004</v>
      </c>
      <c r="B523" t="s">
        <v>1005</v>
      </c>
      <c r="C523" s="1" t="s">
        <v>1193</v>
      </c>
    </row>
    <row r="524" spans="1:3" x14ac:dyDescent="0.2">
      <c r="A524" s="1" t="s">
        <v>1006</v>
      </c>
      <c r="B524" t="s">
        <v>1007</v>
      </c>
      <c r="C524" s="1" t="s">
        <v>1193</v>
      </c>
    </row>
    <row r="525" spans="1:3" x14ac:dyDescent="0.2">
      <c r="A525" s="1" t="s">
        <v>1008</v>
      </c>
      <c r="B525" t="s">
        <v>1009</v>
      </c>
      <c r="C525" s="1" t="s">
        <v>1193</v>
      </c>
    </row>
    <row r="526" spans="1:3" x14ac:dyDescent="0.2">
      <c r="A526" s="1" t="s">
        <v>1010</v>
      </c>
      <c r="B526" t="s">
        <v>1011</v>
      </c>
      <c r="C526" s="1" t="s">
        <v>1193</v>
      </c>
    </row>
    <row r="527" spans="1:3" x14ac:dyDescent="0.2">
      <c r="A527" s="1" t="s">
        <v>1012</v>
      </c>
      <c r="B527" t="s">
        <v>1013</v>
      </c>
      <c r="C527" s="1" t="s">
        <v>1193</v>
      </c>
    </row>
    <row r="528" spans="1:3" x14ac:dyDescent="0.2">
      <c r="A528" s="1" t="s">
        <v>1014</v>
      </c>
      <c r="B528" t="s">
        <v>1015</v>
      </c>
      <c r="C528" s="1" t="s">
        <v>1193</v>
      </c>
    </row>
    <row r="529" spans="1:3" x14ac:dyDescent="0.2">
      <c r="A529" s="1" t="s">
        <v>1016</v>
      </c>
      <c r="B529" t="s">
        <v>1017</v>
      </c>
      <c r="C529" s="1" t="s">
        <v>1193</v>
      </c>
    </row>
    <row r="530" spans="1:3" x14ac:dyDescent="0.2">
      <c r="A530" s="1" t="s">
        <v>1018</v>
      </c>
      <c r="B530" t="s">
        <v>1019</v>
      </c>
      <c r="C530" s="1" t="s">
        <v>1193</v>
      </c>
    </row>
    <row r="531" spans="1:3" x14ac:dyDescent="0.2">
      <c r="A531" s="1" t="s">
        <v>1020</v>
      </c>
      <c r="B531" t="s">
        <v>1021</v>
      </c>
      <c r="C531" s="1" t="s">
        <v>1193</v>
      </c>
    </row>
    <row r="532" spans="1:3" x14ac:dyDescent="0.2">
      <c r="A532" s="1" t="s">
        <v>1022</v>
      </c>
      <c r="B532" t="s">
        <v>1023</v>
      </c>
      <c r="C532" s="1" t="s">
        <v>1193</v>
      </c>
    </row>
    <row r="533" spans="1:3" x14ac:dyDescent="0.2">
      <c r="A533" s="1" t="s">
        <v>1024</v>
      </c>
      <c r="B533" t="s">
        <v>1025</v>
      </c>
      <c r="C533" s="1" t="s">
        <v>1193</v>
      </c>
    </row>
    <row r="534" spans="1:3" x14ac:dyDescent="0.2">
      <c r="A534" s="1" t="s">
        <v>1026</v>
      </c>
      <c r="B534" t="s">
        <v>1027</v>
      </c>
      <c r="C534" s="1" t="s">
        <v>1193</v>
      </c>
    </row>
    <row r="535" spans="1:3" x14ac:dyDescent="0.2">
      <c r="A535" s="1" t="s">
        <v>1028</v>
      </c>
      <c r="B535" t="s">
        <v>1029</v>
      </c>
      <c r="C535" s="1" t="s">
        <v>1193</v>
      </c>
    </row>
    <row r="536" spans="1:3" x14ac:dyDescent="0.2">
      <c r="A536" s="1" t="s">
        <v>1030</v>
      </c>
      <c r="B536" t="s">
        <v>318</v>
      </c>
      <c r="C536" s="1" t="s">
        <v>1193</v>
      </c>
    </row>
    <row r="537" spans="1:3" x14ac:dyDescent="0.2">
      <c r="A537" s="1" t="s">
        <v>1031</v>
      </c>
      <c r="B537" t="s">
        <v>1032</v>
      </c>
      <c r="C537" s="1" t="s">
        <v>1193</v>
      </c>
    </row>
    <row r="538" spans="1:3" x14ac:dyDescent="0.2">
      <c r="A538" s="1" t="s">
        <v>1033</v>
      </c>
      <c r="B538" t="s">
        <v>1034</v>
      </c>
      <c r="C538" s="1" t="s">
        <v>1193</v>
      </c>
    </row>
    <row r="539" spans="1:3" x14ac:dyDescent="0.2">
      <c r="A539" s="1" t="s">
        <v>1035</v>
      </c>
      <c r="B539" t="s">
        <v>1036</v>
      </c>
      <c r="C539" s="1" t="s">
        <v>1193</v>
      </c>
    </row>
    <row r="540" spans="1:3" x14ac:dyDescent="0.2">
      <c r="A540" s="1" t="s">
        <v>1037</v>
      </c>
      <c r="B540" t="s">
        <v>1038</v>
      </c>
      <c r="C540" s="1" t="s">
        <v>1193</v>
      </c>
    </row>
    <row r="541" spans="1:3" x14ac:dyDescent="0.2">
      <c r="A541" s="1" t="s">
        <v>1039</v>
      </c>
      <c r="B541" t="s">
        <v>1040</v>
      </c>
      <c r="C541" s="1" t="s">
        <v>1193</v>
      </c>
    </row>
    <row r="542" spans="1:3" x14ac:dyDescent="0.2">
      <c r="A542" s="1" t="s">
        <v>1041</v>
      </c>
      <c r="B542" t="s">
        <v>1042</v>
      </c>
      <c r="C542" s="1" t="s">
        <v>1193</v>
      </c>
    </row>
    <row r="543" spans="1:3" x14ac:dyDescent="0.2">
      <c r="A543" s="1" t="s">
        <v>1043</v>
      </c>
      <c r="B543" t="s">
        <v>1044</v>
      </c>
      <c r="C543" s="1" t="s">
        <v>1193</v>
      </c>
    </row>
    <row r="544" spans="1:3" x14ac:dyDescent="0.2">
      <c r="A544" s="1" t="s">
        <v>1045</v>
      </c>
      <c r="B544" t="s">
        <v>1046</v>
      </c>
      <c r="C544" s="1" t="s">
        <v>1193</v>
      </c>
    </row>
    <row r="545" spans="1:3" x14ac:dyDescent="0.2">
      <c r="A545" s="1" t="s">
        <v>1047</v>
      </c>
      <c r="B545" t="s">
        <v>1048</v>
      </c>
      <c r="C545" s="1" t="s">
        <v>1193</v>
      </c>
    </row>
    <row r="546" spans="1:3" x14ac:dyDescent="0.2">
      <c r="A546" s="1" t="s">
        <v>1049</v>
      </c>
      <c r="B546" t="s">
        <v>1050</v>
      </c>
      <c r="C546" s="1" t="s">
        <v>1193</v>
      </c>
    </row>
    <row r="547" spans="1:3" x14ac:dyDescent="0.2">
      <c r="A547" s="1" t="s">
        <v>1051</v>
      </c>
      <c r="B547" t="s">
        <v>1052</v>
      </c>
      <c r="C547" s="1" t="s">
        <v>1193</v>
      </c>
    </row>
    <row r="548" spans="1:3" x14ac:dyDescent="0.2">
      <c r="A548" s="1" t="s">
        <v>1053</v>
      </c>
      <c r="B548" t="s">
        <v>1054</v>
      </c>
      <c r="C548" s="1" t="s">
        <v>1193</v>
      </c>
    </row>
    <row r="549" spans="1:3" x14ac:dyDescent="0.2">
      <c r="A549" s="1" t="s">
        <v>1055</v>
      </c>
      <c r="B549" t="s">
        <v>1056</v>
      </c>
      <c r="C549" s="1" t="s">
        <v>1193</v>
      </c>
    </row>
    <row r="550" spans="1:3" x14ac:dyDescent="0.2">
      <c r="A550" s="1" t="s">
        <v>1057</v>
      </c>
      <c r="B550" t="s">
        <v>1058</v>
      </c>
      <c r="C550" s="1" t="s">
        <v>1193</v>
      </c>
    </row>
    <row r="551" spans="1:3" x14ac:dyDescent="0.2">
      <c r="A551" s="1" t="s">
        <v>1059</v>
      </c>
      <c r="B551" t="s">
        <v>1060</v>
      </c>
      <c r="C551" s="1" t="s">
        <v>1193</v>
      </c>
    </row>
    <row r="552" spans="1:3" x14ac:dyDescent="0.2">
      <c r="A552" s="1" t="s">
        <v>1061</v>
      </c>
      <c r="B552" t="s">
        <v>1062</v>
      </c>
      <c r="C552" s="1" t="s">
        <v>1193</v>
      </c>
    </row>
    <row r="553" spans="1:3" x14ac:dyDescent="0.2">
      <c r="A553" s="1" t="s">
        <v>1063</v>
      </c>
      <c r="B553" t="s">
        <v>1064</v>
      </c>
      <c r="C553" s="1" t="s">
        <v>1193</v>
      </c>
    </row>
    <row r="554" spans="1:3" x14ac:dyDescent="0.2">
      <c r="A554" s="1" t="s">
        <v>1157</v>
      </c>
      <c r="B554" t="s">
        <v>1065</v>
      </c>
      <c r="C554" s="1" t="s">
        <v>1193</v>
      </c>
    </row>
    <row r="555" spans="1:3" x14ac:dyDescent="0.2">
      <c r="A555" s="1" t="s">
        <v>1066</v>
      </c>
      <c r="B555" t="s">
        <v>1067</v>
      </c>
      <c r="C555" s="1" t="s">
        <v>1193</v>
      </c>
    </row>
    <row r="556" spans="1:3" x14ac:dyDescent="0.2">
      <c r="A556" s="1" t="s">
        <v>1068</v>
      </c>
      <c r="B556" t="s">
        <v>1069</v>
      </c>
      <c r="C556" s="1" t="s">
        <v>1193</v>
      </c>
    </row>
    <row r="557" spans="1:3" x14ac:dyDescent="0.2">
      <c r="A557" s="1" t="s">
        <v>1070</v>
      </c>
      <c r="B557" t="s">
        <v>1071</v>
      </c>
      <c r="C557" s="1" t="s">
        <v>1193</v>
      </c>
    </row>
    <row r="558" spans="1:3" x14ac:dyDescent="0.2">
      <c r="A558" s="1" t="s">
        <v>1072</v>
      </c>
      <c r="B558" t="s">
        <v>1073</v>
      </c>
      <c r="C558" s="1" t="s">
        <v>1193</v>
      </c>
    </row>
    <row r="559" spans="1:3" x14ac:dyDescent="0.2">
      <c r="A559" s="1" t="s">
        <v>1074</v>
      </c>
      <c r="B559" t="s">
        <v>1075</v>
      </c>
      <c r="C559" s="1" t="s">
        <v>1193</v>
      </c>
    </row>
    <row r="560" spans="1:3" x14ac:dyDescent="0.2">
      <c r="A560" s="1" t="s">
        <v>1076</v>
      </c>
      <c r="B560" t="s">
        <v>1077</v>
      </c>
      <c r="C560" s="1" t="s">
        <v>1193</v>
      </c>
    </row>
    <row r="561" spans="1:3" x14ac:dyDescent="0.2">
      <c r="A561" s="1" t="s">
        <v>1078</v>
      </c>
      <c r="B561" t="s">
        <v>1079</v>
      </c>
      <c r="C561" s="1" t="s">
        <v>1193</v>
      </c>
    </row>
    <row r="562" spans="1:3" x14ac:dyDescent="0.2">
      <c r="A562" s="1" t="s">
        <v>1080</v>
      </c>
      <c r="B562" t="s">
        <v>1081</v>
      </c>
      <c r="C562" s="1" t="s">
        <v>1193</v>
      </c>
    </row>
    <row r="563" spans="1:3" x14ac:dyDescent="0.2">
      <c r="A563" s="1" t="s">
        <v>1082</v>
      </c>
      <c r="B563" t="s">
        <v>1083</v>
      </c>
      <c r="C563" s="1" t="s">
        <v>1193</v>
      </c>
    </row>
    <row r="564" spans="1:3" x14ac:dyDescent="0.2">
      <c r="A564" s="1" t="s">
        <v>1084</v>
      </c>
      <c r="B564" t="s">
        <v>1085</v>
      </c>
      <c r="C564" s="1" t="s">
        <v>1193</v>
      </c>
    </row>
    <row r="565" spans="1:3" x14ac:dyDescent="0.2">
      <c r="A565" s="1" t="s">
        <v>1086</v>
      </c>
      <c r="B565" t="s">
        <v>1087</v>
      </c>
      <c r="C565" s="1" t="s">
        <v>1193</v>
      </c>
    </row>
    <row r="566" spans="1:3" x14ac:dyDescent="0.2">
      <c r="A566" s="1" t="s">
        <v>1088</v>
      </c>
      <c r="B566" t="s">
        <v>1089</v>
      </c>
      <c r="C566" s="1" t="s">
        <v>1193</v>
      </c>
    </row>
    <row r="567" spans="1:3" x14ac:dyDescent="0.2">
      <c r="A567" s="1" t="s">
        <v>1090</v>
      </c>
      <c r="B567" t="s">
        <v>1091</v>
      </c>
      <c r="C567" s="1" t="s">
        <v>1193</v>
      </c>
    </row>
    <row r="568" spans="1:3" x14ac:dyDescent="0.2">
      <c r="A568" s="1" t="s">
        <v>1092</v>
      </c>
      <c r="B568" t="s">
        <v>1093</v>
      </c>
      <c r="C568" s="1" t="s">
        <v>1193</v>
      </c>
    </row>
    <row r="569" spans="1:3" x14ac:dyDescent="0.2">
      <c r="A569" s="1" t="s">
        <v>1094</v>
      </c>
      <c r="B569" t="s">
        <v>1095</v>
      </c>
      <c r="C569" s="1" t="s">
        <v>1193</v>
      </c>
    </row>
    <row r="570" spans="1:3" x14ac:dyDescent="0.2">
      <c r="A570" s="1" t="s">
        <v>1096</v>
      </c>
      <c r="B570" t="s">
        <v>1097</v>
      </c>
      <c r="C570" s="1" t="s">
        <v>1193</v>
      </c>
    </row>
    <row r="571" spans="1:3" x14ac:dyDescent="0.2">
      <c r="A571" s="1" t="s">
        <v>1098</v>
      </c>
      <c r="B571" t="s">
        <v>1099</v>
      </c>
      <c r="C571" s="1" t="s">
        <v>1193</v>
      </c>
    </row>
    <row r="572" spans="1:3" x14ac:dyDescent="0.2">
      <c r="A572" s="1" t="s">
        <v>1100</v>
      </c>
      <c r="B572" t="s">
        <v>1101</v>
      </c>
      <c r="C572" s="1" t="s">
        <v>1193</v>
      </c>
    </row>
    <row r="573" spans="1:3" x14ac:dyDescent="0.2">
      <c r="A573" s="1" t="s">
        <v>1102</v>
      </c>
      <c r="B573" t="s">
        <v>1103</v>
      </c>
      <c r="C573" s="1" t="s">
        <v>1193</v>
      </c>
    </row>
    <row r="574" spans="1:3" x14ac:dyDescent="0.2">
      <c r="A574" s="1" t="s">
        <v>1104</v>
      </c>
      <c r="B574" t="s">
        <v>1105</v>
      </c>
      <c r="C574" s="1" t="s">
        <v>1193</v>
      </c>
    </row>
    <row r="575" spans="1:3" x14ac:dyDescent="0.2">
      <c r="A575" s="1" t="s">
        <v>1106</v>
      </c>
      <c r="B575" t="s">
        <v>1107</v>
      </c>
      <c r="C575" s="1" t="s">
        <v>1193</v>
      </c>
    </row>
    <row r="576" spans="1:3" x14ac:dyDescent="0.2">
      <c r="A576" s="1" t="s">
        <v>1108</v>
      </c>
      <c r="B576" t="s">
        <v>1109</v>
      </c>
      <c r="C576" s="1" t="s">
        <v>1193</v>
      </c>
    </row>
    <row r="577" spans="1:3" x14ac:dyDescent="0.2">
      <c r="A577" s="1" t="s">
        <v>1110</v>
      </c>
      <c r="B577" t="s">
        <v>1111</v>
      </c>
      <c r="C577" s="1" t="s">
        <v>1193</v>
      </c>
    </row>
    <row r="578" spans="1:3" x14ac:dyDescent="0.2">
      <c r="A578" s="1" t="s">
        <v>1112</v>
      </c>
      <c r="B578" t="s">
        <v>1113</v>
      </c>
      <c r="C578" s="1" t="s">
        <v>1193</v>
      </c>
    </row>
    <row r="579" spans="1:3" x14ac:dyDescent="0.2">
      <c r="A579" s="1" t="s">
        <v>1114</v>
      </c>
      <c r="B579" t="s">
        <v>1115</v>
      </c>
      <c r="C579" s="1" t="s">
        <v>1193</v>
      </c>
    </row>
    <row r="580" spans="1:3" x14ac:dyDescent="0.2">
      <c r="A580" s="1" t="s">
        <v>1116</v>
      </c>
      <c r="B580" t="s">
        <v>1117</v>
      </c>
      <c r="C580" s="1" t="s">
        <v>1193</v>
      </c>
    </row>
    <row r="581" spans="1:3" x14ac:dyDescent="0.2">
      <c r="A581" s="34" t="s">
        <v>1118</v>
      </c>
      <c r="B581" s="35" t="s">
        <v>1119</v>
      </c>
      <c r="C581" s="34" t="s">
        <v>1193</v>
      </c>
    </row>
    <row r="582" spans="1:3" x14ac:dyDescent="0.2">
      <c r="A582" s="34" t="s">
        <v>1120</v>
      </c>
      <c r="B582" s="35" t="s">
        <v>1121</v>
      </c>
      <c r="C582" s="34" t="s">
        <v>1193</v>
      </c>
    </row>
    <row r="583" spans="1:3" x14ac:dyDescent="0.2">
      <c r="A583" s="34" t="s">
        <v>1122</v>
      </c>
      <c r="B583" s="35" t="s">
        <v>1123</v>
      </c>
      <c r="C583" s="34" t="s">
        <v>1193</v>
      </c>
    </row>
    <row r="584" spans="1:3" s="35" customFormat="1" x14ac:dyDescent="0.2">
      <c r="A584" s="34" t="s">
        <v>1124</v>
      </c>
      <c r="B584" s="35" t="s">
        <v>1125</v>
      </c>
      <c r="C584" s="34" t="s">
        <v>1193</v>
      </c>
    </row>
    <row r="585" spans="1:3" s="35" customFormat="1" x14ac:dyDescent="0.2">
      <c r="A585" s="34" t="s">
        <v>1126</v>
      </c>
      <c r="B585" s="35" t="s">
        <v>1127</v>
      </c>
      <c r="C585" s="34" t="s">
        <v>1193</v>
      </c>
    </row>
    <row r="586" spans="1:3" s="35" customFormat="1" x14ac:dyDescent="0.2">
      <c r="A586" s="34" t="s">
        <v>1128</v>
      </c>
      <c r="B586" s="35" t="s">
        <v>1129</v>
      </c>
      <c r="C586" s="34" t="s">
        <v>1193</v>
      </c>
    </row>
    <row r="587" spans="1:3" s="35" customFormat="1" x14ac:dyDescent="0.2">
      <c r="A587" s="34" t="s">
        <v>1130</v>
      </c>
      <c r="B587" s="35" t="s">
        <v>1131</v>
      </c>
      <c r="C587" s="34" t="s">
        <v>1193</v>
      </c>
    </row>
    <row r="588" spans="1:3" x14ac:dyDescent="0.2">
      <c r="A588" s="29" t="s">
        <v>1238</v>
      </c>
      <c r="B588" s="27" t="s">
        <v>1239</v>
      </c>
      <c r="C588" s="29" t="s">
        <v>1193</v>
      </c>
    </row>
    <row r="589" spans="1:3" x14ac:dyDescent="0.2">
      <c r="A589" s="29" t="s">
        <v>1240</v>
      </c>
      <c r="B589" s="27" t="s">
        <v>1241</v>
      </c>
      <c r="C589" s="29" t="s">
        <v>1193</v>
      </c>
    </row>
    <row r="590" spans="1:3" x14ac:dyDescent="0.2">
      <c r="A590" s="29" t="s">
        <v>1242</v>
      </c>
      <c r="B590" s="27" t="s">
        <v>336</v>
      </c>
      <c r="C590" s="29" t="s">
        <v>1193</v>
      </c>
    </row>
    <row r="591" spans="1:3" x14ac:dyDescent="0.2">
      <c r="A591" s="29" t="s">
        <v>1243</v>
      </c>
      <c r="B591" s="27" t="s">
        <v>1244</v>
      </c>
      <c r="C591" s="29" t="s">
        <v>1193</v>
      </c>
    </row>
    <row r="592" spans="1:3" x14ac:dyDescent="0.2">
      <c r="A592" s="29" t="s">
        <v>1245</v>
      </c>
      <c r="B592" s="27" t="s">
        <v>340</v>
      </c>
      <c r="C592" s="29" t="s">
        <v>1193</v>
      </c>
    </row>
    <row r="593" spans="1:3" x14ac:dyDescent="0.2">
      <c r="A593" s="29" t="s">
        <v>1246</v>
      </c>
      <c r="B593" s="27" t="s">
        <v>1247</v>
      </c>
      <c r="C593" s="29" t="s">
        <v>1193</v>
      </c>
    </row>
    <row r="594" spans="1:3" x14ac:dyDescent="0.2">
      <c r="A594" s="29" t="s">
        <v>1248</v>
      </c>
      <c r="B594" s="27" t="s">
        <v>344</v>
      </c>
      <c r="C594" s="29" t="s">
        <v>1193</v>
      </c>
    </row>
    <row r="595" spans="1:3" x14ac:dyDescent="0.2">
      <c r="A595" s="29" t="s">
        <v>1249</v>
      </c>
      <c r="B595" s="27" t="s">
        <v>1250</v>
      </c>
      <c r="C595" s="29" t="s">
        <v>1193</v>
      </c>
    </row>
    <row r="596" spans="1:3" x14ac:dyDescent="0.2">
      <c r="A596" s="29" t="s">
        <v>1251</v>
      </c>
      <c r="B596" s="27" t="s">
        <v>1137</v>
      </c>
      <c r="C596" s="29" t="s">
        <v>1193</v>
      </c>
    </row>
    <row r="597" spans="1:3" x14ac:dyDescent="0.2">
      <c r="A597" s="29" t="s">
        <v>1252</v>
      </c>
      <c r="B597" s="27" t="s">
        <v>1138</v>
      </c>
      <c r="C597" s="29" t="s">
        <v>1193</v>
      </c>
    </row>
    <row r="598" spans="1:3" x14ac:dyDescent="0.2">
      <c r="A598" s="29" t="s">
        <v>1253</v>
      </c>
      <c r="B598" s="27" t="s">
        <v>1139</v>
      </c>
      <c r="C598" s="29" t="s">
        <v>1193</v>
      </c>
    </row>
    <row r="599" spans="1:3" x14ac:dyDescent="0.2">
      <c r="A599" s="29" t="s">
        <v>1254</v>
      </c>
      <c r="B599" s="27" t="s">
        <v>1140</v>
      </c>
      <c r="C599" s="29" t="s">
        <v>1193</v>
      </c>
    </row>
    <row r="600" spans="1:3" x14ac:dyDescent="0.2">
      <c r="A600" s="29" t="s">
        <v>1255</v>
      </c>
      <c r="B600" s="27" t="s">
        <v>1141</v>
      </c>
      <c r="C600" s="29" t="s">
        <v>1193</v>
      </c>
    </row>
    <row r="601" spans="1:3" x14ac:dyDescent="0.2">
      <c r="A601" s="29" t="s">
        <v>1256</v>
      </c>
      <c r="B601" s="27" t="s">
        <v>1142</v>
      </c>
      <c r="C601" s="29" t="s">
        <v>1193</v>
      </c>
    </row>
    <row r="602" spans="1:3" x14ac:dyDescent="0.2">
      <c r="A602" s="29" t="s">
        <v>1257</v>
      </c>
      <c r="B602" s="27" t="s">
        <v>1143</v>
      </c>
      <c r="C602" s="29" t="s">
        <v>1193</v>
      </c>
    </row>
    <row r="603" spans="1:3" x14ac:dyDescent="0.2">
      <c r="A603" s="29" t="s">
        <v>1258</v>
      </c>
      <c r="B603" s="27" t="s">
        <v>1144</v>
      </c>
      <c r="C603" s="29" t="s">
        <v>1193</v>
      </c>
    </row>
    <row r="604" spans="1:3" x14ac:dyDescent="0.2">
      <c r="A604" s="29" t="s">
        <v>1259</v>
      </c>
      <c r="B604" s="27" t="s">
        <v>1145</v>
      </c>
      <c r="C604" s="29" t="s">
        <v>1193</v>
      </c>
    </row>
    <row r="605" spans="1:3" x14ac:dyDescent="0.2">
      <c r="A605" s="29" t="s">
        <v>1260</v>
      </c>
      <c r="B605" s="27" t="s">
        <v>1146</v>
      </c>
      <c r="C605" s="29" t="s">
        <v>1193</v>
      </c>
    </row>
    <row r="606" spans="1:3" x14ac:dyDescent="0.2">
      <c r="A606" s="29" t="s">
        <v>1261</v>
      </c>
      <c r="B606" s="27" t="s">
        <v>1147</v>
      </c>
      <c r="C606" s="29" t="s">
        <v>1193</v>
      </c>
    </row>
    <row r="607" spans="1:3" x14ac:dyDescent="0.2">
      <c r="A607" s="29" t="s">
        <v>1262</v>
      </c>
      <c r="B607" s="27" t="s">
        <v>1148</v>
      </c>
      <c r="C607" s="29" t="s">
        <v>1193</v>
      </c>
    </row>
    <row r="608" spans="1:3" x14ac:dyDescent="0.2">
      <c r="A608" s="29" t="s">
        <v>1263</v>
      </c>
      <c r="B608" s="27" t="s">
        <v>1149</v>
      </c>
      <c r="C608" s="29" t="s">
        <v>1193</v>
      </c>
    </row>
    <row r="609" spans="1:3" x14ac:dyDescent="0.2">
      <c r="A609" s="29" t="s">
        <v>1264</v>
      </c>
      <c r="B609" s="27" t="s">
        <v>1150</v>
      </c>
      <c r="C609" s="29" t="s">
        <v>1193</v>
      </c>
    </row>
    <row r="610" spans="1:3" x14ac:dyDescent="0.2">
      <c r="A610" s="29" t="s">
        <v>1265</v>
      </c>
      <c r="B610" s="27" t="s">
        <v>1266</v>
      </c>
      <c r="C610" s="29" t="s">
        <v>1193</v>
      </c>
    </row>
    <row r="611" spans="1:3" x14ac:dyDescent="0.2">
      <c r="A611" s="29" t="s">
        <v>1267</v>
      </c>
      <c r="B611" s="27" t="s">
        <v>1151</v>
      </c>
      <c r="C611" s="29" t="s">
        <v>1193</v>
      </c>
    </row>
    <row r="612" spans="1:3" x14ac:dyDescent="0.2">
      <c r="A612" s="29" t="s">
        <v>1268</v>
      </c>
      <c r="B612" s="27" t="s">
        <v>1194</v>
      </c>
      <c r="C612" s="29" t="s">
        <v>1193</v>
      </c>
    </row>
    <row r="613" spans="1:3" x14ac:dyDescent="0.2">
      <c r="A613" s="29" t="s">
        <v>1269</v>
      </c>
      <c r="B613" s="27" t="s">
        <v>1152</v>
      </c>
      <c r="C613" s="29" t="s">
        <v>1193</v>
      </c>
    </row>
    <row r="614" spans="1:3" x14ac:dyDescent="0.2">
      <c r="A614" s="29" t="s">
        <v>1270</v>
      </c>
      <c r="B614" s="27" t="s">
        <v>1153</v>
      </c>
      <c r="C614" s="29" t="s">
        <v>1193</v>
      </c>
    </row>
    <row r="615" spans="1:3" x14ac:dyDescent="0.2">
      <c r="A615" s="29" t="s">
        <v>1271</v>
      </c>
      <c r="B615" s="27" t="s">
        <v>1250</v>
      </c>
      <c r="C615" s="29" t="s">
        <v>1193</v>
      </c>
    </row>
    <row r="616" spans="1:3" x14ac:dyDescent="0.2">
      <c r="A616" s="29" t="s">
        <v>1272</v>
      </c>
      <c r="B616" s="27" t="s">
        <v>1137</v>
      </c>
      <c r="C616" s="29" t="s">
        <v>1193</v>
      </c>
    </row>
    <row r="617" spans="1:3" x14ac:dyDescent="0.2">
      <c r="A617" s="29" t="s">
        <v>1273</v>
      </c>
      <c r="B617" s="27" t="s">
        <v>1138</v>
      </c>
      <c r="C617" s="29" t="s">
        <v>1193</v>
      </c>
    </row>
    <row r="618" spans="1:3" x14ac:dyDescent="0.2">
      <c r="A618" s="29" t="s">
        <v>1274</v>
      </c>
      <c r="B618" s="27" t="s">
        <v>1139</v>
      </c>
      <c r="C618" s="29" t="s">
        <v>1193</v>
      </c>
    </row>
    <row r="619" spans="1:3" x14ac:dyDescent="0.2">
      <c r="A619" s="29" t="s">
        <v>1275</v>
      </c>
      <c r="B619" s="27" t="s">
        <v>1140</v>
      </c>
      <c r="C619" s="29" t="s">
        <v>1193</v>
      </c>
    </row>
    <row r="620" spans="1:3" x14ac:dyDescent="0.2">
      <c r="A620" s="29" t="s">
        <v>1276</v>
      </c>
      <c r="B620" s="27" t="s">
        <v>1141</v>
      </c>
      <c r="C620" s="29" t="s">
        <v>1193</v>
      </c>
    </row>
    <row r="621" spans="1:3" x14ac:dyDescent="0.2">
      <c r="A621" s="29" t="s">
        <v>1277</v>
      </c>
      <c r="B621" s="27" t="s">
        <v>1142</v>
      </c>
      <c r="C621" s="29" t="s">
        <v>1193</v>
      </c>
    </row>
    <row r="622" spans="1:3" x14ac:dyDescent="0.2">
      <c r="A622" s="29" t="s">
        <v>1278</v>
      </c>
      <c r="B622" s="27" t="s">
        <v>1144</v>
      </c>
      <c r="C622" s="29" t="s">
        <v>1193</v>
      </c>
    </row>
    <row r="623" spans="1:3" x14ac:dyDescent="0.2">
      <c r="A623" s="29" t="s">
        <v>1279</v>
      </c>
      <c r="B623" s="27" t="s">
        <v>1145</v>
      </c>
      <c r="C623" s="29" t="s">
        <v>1193</v>
      </c>
    </row>
    <row r="624" spans="1:3" x14ac:dyDescent="0.2">
      <c r="A624" s="29" t="s">
        <v>1280</v>
      </c>
      <c r="B624" s="27" t="s">
        <v>1146</v>
      </c>
      <c r="C624" s="29" t="s">
        <v>1193</v>
      </c>
    </row>
    <row r="625" spans="1:3" x14ac:dyDescent="0.2">
      <c r="A625" s="29" t="s">
        <v>1281</v>
      </c>
      <c r="B625" s="27" t="s">
        <v>1147</v>
      </c>
      <c r="C625" s="29" t="s">
        <v>1193</v>
      </c>
    </row>
    <row r="626" spans="1:3" x14ac:dyDescent="0.2">
      <c r="A626" s="29" t="s">
        <v>1282</v>
      </c>
      <c r="B626" s="27" t="s">
        <v>1148</v>
      </c>
      <c r="C626" s="29" t="s">
        <v>1193</v>
      </c>
    </row>
    <row r="627" spans="1:3" x14ac:dyDescent="0.2">
      <c r="A627" s="29" t="s">
        <v>1283</v>
      </c>
      <c r="B627" s="27" t="s">
        <v>1149</v>
      </c>
      <c r="C627" s="29" t="s">
        <v>1193</v>
      </c>
    </row>
    <row r="628" spans="1:3" x14ac:dyDescent="0.2">
      <c r="A628" s="29" t="s">
        <v>1284</v>
      </c>
      <c r="B628" s="27" t="s">
        <v>1150</v>
      </c>
      <c r="C628" s="29" t="s">
        <v>1193</v>
      </c>
    </row>
    <row r="629" spans="1:3" x14ac:dyDescent="0.2">
      <c r="A629" s="29" t="s">
        <v>1285</v>
      </c>
      <c r="B629" s="27" t="s">
        <v>1195</v>
      </c>
      <c r="C629" s="29" t="s">
        <v>1193</v>
      </c>
    </row>
    <row r="630" spans="1:3" x14ac:dyDescent="0.2">
      <c r="A630" s="29" t="s">
        <v>1286</v>
      </c>
      <c r="B630" s="27" t="s">
        <v>1196</v>
      </c>
      <c r="C630" s="29" t="s">
        <v>1193</v>
      </c>
    </row>
    <row r="631" spans="1:3" x14ac:dyDescent="0.2">
      <c r="A631" s="29" t="s">
        <v>1287</v>
      </c>
      <c r="B631" s="27" t="s">
        <v>1154</v>
      </c>
      <c r="C631" s="29" t="s">
        <v>1193</v>
      </c>
    </row>
    <row r="632" spans="1:3" x14ac:dyDescent="0.2">
      <c r="A632" s="29" t="s">
        <v>1288</v>
      </c>
      <c r="B632" s="27" t="s">
        <v>1197</v>
      </c>
      <c r="C632" s="29" t="s">
        <v>1193</v>
      </c>
    </row>
    <row r="633" spans="1:3" x14ac:dyDescent="0.2">
      <c r="A633" s="29" t="s">
        <v>1289</v>
      </c>
      <c r="B633" s="27" t="s">
        <v>1198</v>
      </c>
      <c r="C633" s="29" t="s">
        <v>1193</v>
      </c>
    </row>
    <row r="634" spans="1:3" x14ac:dyDescent="0.2">
      <c r="A634" s="29" t="s">
        <v>1290</v>
      </c>
      <c r="B634" s="27" t="s">
        <v>1291</v>
      </c>
      <c r="C634" s="29" t="s">
        <v>1193</v>
      </c>
    </row>
    <row r="635" spans="1:3" x14ac:dyDescent="0.2">
      <c r="A635" s="29" t="s">
        <v>1292</v>
      </c>
      <c r="B635" s="27" t="s">
        <v>1199</v>
      </c>
      <c r="C635" s="29" t="s">
        <v>1193</v>
      </c>
    </row>
    <row r="636" spans="1:3" x14ac:dyDescent="0.2">
      <c r="A636" s="29" t="s">
        <v>1293</v>
      </c>
      <c r="B636" s="27" t="s">
        <v>1294</v>
      </c>
      <c r="C636" s="29" t="s">
        <v>1193</v>
      </c>
    </row>
    <row r="637" spans="1:3" x14ac:dyDescent="0.2">
      <c r="A637" s="29" t="s">
        <v>1295</v>
      </c>
      <c r="B637" s="27" t="s">
        <v>1296</v>
      </c>
      <c r="C637" s="29" t="s">
        <v>1193</v>
      </c>
    </row>
    <row r="638" spans="1:3" x14ac:dyDescent="0.2">
      <c r="C638" s="26"/>
    </row>
  </sheetData>
  <mergeCells count="3">
    <mergeCell ref="A1:B1"/>
    <mergeCell ref="A3:B3"/>
    <mergeCell ref="A4:B4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verticalDpi="0" r:id="rId1"/>
  <headerFooter>
    <oddFooter>&amp;R&amp;A   Seite &amp;P von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E638"/>
  <sheetViews>
    <sheetView zoomScaleNormal="100" workbookViewId="0">
      <selection activeCell="B6" sqref="B6"/>
    </sheetView>
  </sheetViews>
  <sheetFormatPr baseColWidth="10" defaultRowHeight="12.75" x14ac:dyDescent="0.2"/>
  <cols>
    <col min="1" max="4" width="50.7109375" style="15" customWidth="1"/>
    <col min="5" max="5" width="29.85546875" style="2" customWidth="1"/>
    <col min="6" max="16384" width="11.42578125" style="2"/>
  </cols>
  <sheetData>
    <row r="1" spans="1:5" ht="23.25" x14ac:dyDescent="0.2">
      <c r="A1" s="42" t="s">
        <v>1182</v>
      </c>
      <c r="B1" s="42"/>
      <c r="C1" s="42"/>
      <c r="D1" s="42"/>
    </row>
    <row r="2" spans="1:5" ht="25.5" customHeight="1" x14ac:dyDescent="0.2">
      <c r="B2" s="16"/>
      <c r="C2" s="16"/>
      <c r="D2" s="16"/>
    </row>
    <row r="3" spans="1:5" x14ac:dyDescent="0.2">
      <c r="A3" s="43" t="s">
        <v>1214</v>
      </c>
      <c r="B3" s="43"/>
      <c r="C3" s="43"/>
      <c r="D3" s="43"/>
    </row>
    <row r="4" spans="1:5" x14ac:dyDescent="0.2">
      <c r="A4" s="43" t="s">
        <v>1215</v>
      </c>
      <c r="B4" s="43"/>
      <c r="C4" s="43"/>
      <c r="D4" s="43"/>
    </row>
    <row r="5" spans="1:5" ht="12.75" customHeight="1" x14ac:dyDescent="0.2"/>
    <row r="6" spans="1:5" x14ac:dyDescent="0.2">
      <c r="A6" s="14" t="s">
        <v>1183</v>
      </c>
      <c r="B6" s="19">
        <f>'Produktplan Stammdaten'!C6</f>
        <v>43952</v>
      </c>
    </row>
    <row r="7" spans="1:5" x14ac:dyDescent="0.2">
      <c r="A7" s="14"/>
      <c r="B7" s="19"/>
    </row>
    <row r="9" spans="1:5" x14ac:dyDescent="0.2">
      <c r="A9" s="15" t="s">
        <v>1132</v>
      </c>
      <c r="B9" s="15" t="s">
        <v>1133</v>
      </c>
      <c r="C9" s="15" t="s">
        <v>1134</v>
      </c>
      <c r="D9" s="15" t="s">
        <v>1156</v>
      </c>
      <c r="E9" s="15" t="s">
        <v>1192</v>
      </c>
    </row>
    <row r="10" spans="1:5" x14ac:dyDescent="0.2">
      <c r="A10" s="17" t="str">
        <f>IF('Produktplan Stammdaten'!A9="","",MID('Produktplan Stammdaten'!A9,1,2)&amp;"   "&amp;VLOOKUP(MID('Produktplan Stammdaten'!A9,1,2),tab_Produktplan[],2,FALSE))</f>
        <v>11   Innere Verwaltung</v>
      </c>
      <c r="B10" s="17" t="str">
        <f>IF(LEN('Produktplan Stammdaten'!A9)&lt;3,"",MID('Produktplan Stammdaten'!A9,1,5)&amp;"   "&amp;VLOOKUP(MID('Produktplan Stammdaten'!A9,1,5),tab_Produktplan[],2,FALSE))</f>
        <v/>
      </c>
      <c r="C10" s="17" t="str">
        <f>IF(LEN('Produktplan Stammdaten'!A9)&lt;8,"",MID('Produktplan Stammdaten'!A9,1,8)&amp;"   "&amp;VLOOKUP(MID('Produktplan Stammdaten'!A9,1,8),tab_Produktplan[],2,FALSE))</f>
        <v/>
      </c>
      <c r="D10" s="17" t="str">
        <f>IF(LEN('Produktplan Stammdaten'!A9)&lt;9,"",MID('Produktplan Stammdaten'!A9,1,11)&amp;"   "&amp;VLOOKUP(MID('Produktplan Stammdaten'!A9,1,11),tab_Produktplan[],2,FALSE))</f>
        <v/>
      </c>
      <c r="E10" s="25" t="str">
        <f>IF('Produktplan Stammdaten'!C9="","",'Produktplan Stammdaten'!C9)</f>
        <v>x</v>
      </c>
    </row>
    <row r="11" spans="1:5" x14ac:dyDescent="0.2">
      <c r="A11" s="17" t="str">
        <f>IF('Produktplan Stammdaten'!A10="","",MID('Produktplan Stammdaten'!A10,1,2)&amp;"   "&amp;VLOOKUP(MID('Produktplan Stammdaten'!A10,1,2),tab_Produktplan[],2,FALSE))</f>
        <v>11   Innere Verwaltung</v>
      </c>
      <c r="B11" s="17" t="str">
        <f>IF(LEN('Produktplan Stammdaten'!A10)&lt;3,"",MID('Produktplan Stammdaten'!A10,1,5)&amp;"   "&amp;VLOOKUP(MID('Produktplan Stammdaten'!A10,1,5),tab_Produktplan[],2,FALSE))</f>
        <v>11.10   Steuerung</v>
      </c>
      <c r="C11" s="17" t="str">
        <f>IF(LEN('Produktplan Stammdaten'!A10)&lt;8,"",MID('Produktplan Stammdaten'!A10,1,8)&amp;"   "&amp;VLOOKUP(MID('Produktplan Stammdaten'!A10,1,8),tab_Produktplan[],2,FALSE))</f>
        <v/>
      </c>
      <c r="D11" s="17" t="str">
        <f>IF(LEN('Produktplan Stammdaten'!A10)&lt;9,"",MID('Produktplan Stammdaten'!A10,1,11)&amp;"   "&amp;VLOOKUP(MID('Produktplan Stammdaten'!A10,1,11),tab_Produktplan[],2,FALSE))</f>
        <v/>
      </c>
      <c r="E11" s="25" t="str">
        <f>IF('Produktplan Stammdaten'!C10="","",'Produktplan Stammdaten'!C10)</f>
        <v>x</v>
      </c>
    </row>
    <row r="12" spans="1:5" ht="25.5" x14ac:dyDescent="0.2">
      <c r="A12" s="17" t="str">
        <f>IF('Produktplan Stammdaten'!A11="","",MID('Produktplan Stammdaten'!A11,1,2)&amp;"   "&amp;VLOOKUP(MID('Produktplan Stammdaten'!A11,1,2),tab_Produktplan[],2,FALSE))</f>
        <v>11   Innere Verwaltung</v>
      </c>
      <c r="B12" s="17" t="str">
        <f>IF(LEN('Produktplan Stammdaten'!A11)&lt;3,"",MID('Produktplan Stammdaten'!A11,1,5)&amp;"   "&amp;VLOOKUP(MID('Produktplan Stammdaten'!A11,1,5),tab_Produktplan[],2,FALSE))</f>
        <v>11.11   Organisation und Dokumentation kommunaler Willensbildung</v>
      </c>
      <c r="C12" s="17" t="str">
        <f>IF(LEN('Produktplan Stammdaten'!A11)&lt;8,"",MID('Produktplan Stammdaten'!A11,1,8)&amp;"   "&amp;VLOOKUP(MID('Produktplan Stammdaten'!A11,1,8),tab_Produktplan[],2,FALSE))</f>
        <v/>
      </c>
      <c r="D12" s="17" t="str">
        <f>IF(LEN('Produktplan Stammdaten'!A11)&lt;9,"",MID('Produktplan Stammdaten'!A11,1,11)&amp;"   "&amp;VLOOKUP(MID('Produktplan Stammdaten'!A11,1,11),tab_Produktplan[],2,FALSE))</f>
        <v/>
      </c>
      <c r="E12" s="25" t="str">
        <f>IF('Produktplan Stammdaten'!C11="","",'Produktplan Stammdaten'!C11)</f>
        <v>x</v>
      </c>
    </row>
    <row r="13" spans="1:5" ht="25.5" x14ac:dyDescent="0.2">
      <c r="A13" s="17" t="str">
        <f>IF('Produktplan Stammdaten'!A12="","",MID('Produktplan Stammdaten'!A12,1,2)&amp;"   "&amp;VLOOKUP(MID('Produktplan Stammdaten'!A12,1,2),tab_Produktplan[],2,FALSE))</f>
        <v>11   Innere Verwaltung</v>
      </c>
      <c r="B13" s="17" t="str">
        <f>IF(LEN('Produktplan Stammdaten'!A12)&lt;3,"",MID('Produktplan Stammdaten'!A12,1,5)&amp;"   "&amp;VLOOKUP(MID('Produktplan Stammdaten'!A12,1,5),tab_Produktplan[],2,FALSE))</f>
        <v>11.11   Organisation und Dokumentation kommunaler Willensbildung</v>
      </c>
      <c r="C13" s="17" t="str">
        <f>IF(LEN('Produktplan Stammdaten'!A12)&lt;8,"",MID('Produktplan Stammdaten'!A12,1,8)&amp;"   "&amp;VLOOKUP(MID('Produktplan Stammdaten'!A12,1,8),tab_Produktplan[],2,FALSE))</f>
        <v>11.11.01   Geschäftsführung für den Gemeinderat / Kreistag und für seine Ausschüsse</v>
      </c>
      <c r="D13" s="17" t="str">
        <f>IF(LEN('Produktplan Stammdaten'!A12)&lt;9,"",MID('Produktplan Stammdaten'!A12,1,11)&amp;"   "&amp;VLOOKUP(MID('Produktplan Stammdaten'!A12,1,11),tab_Produktplan[],2,FALSE))</f>
        <v/>
      </c>
      <c r="E13" s="25" t="str">
        <f>IF('Produktplan Stammdaten'!C12="","",'Produktplan Stammdaten'!C12)</f>
        <v>x</v>
      </c>
    </row>
    <row r="14" spans="1:5" ht="25.5" x14ac:dyDescent="0.2">
      <c r="A14" s="17" t="str">
        <f>IF('Produktplan Stammdaten'!A13="","",MID('Produktplan Stammdaten'!A13,1,2)&amp;"   "&amp;VLOOKUP(MID('Produktplan Stammdaten'!A13,1,2),tab_Produktplan[],2,FALSE))</f>
        <v>11   Innere Verwaltung</v>
      </c>
      <c r="B14" s="17" t="str">
        <f>IF(LEN('Produktplan Stammdaten'!A13)&lt;3,"",MID('Produktplan Stammdaten'!A13,1,5)&amp;"   "&amp;VLOOKUP(MID('Produktplan Stammdaten'!A13,1,5),tab_Produktplan[],2,FALSE))</f>
        <v>11.11   Organisation und Dokumentation kommunaler Willensbildung</v>
      </c>
      <c r="C14" s="17" t="str">
        <f>IF(LEN('Produktplan Stammdaten'!A13)&lt;8,"",MID('Produktplan Stammdaten'!A13,1,8)&amp;"   "&amp;VLOOKUP(MID('Produktplan Stammdaten'!A13,1,8),tab_Produktplan[],2,FALSE))</f>
        <v>11.11.02   Geschäftsführung für den Bezirksbeirat / Ortschaftsrat und sonstige Gremien</v>
      </c>
      <c r="D14" s="17" t="str">
        <f>IF(LEN('Produktplan Stammdaten'!A13)&lt;9,"",MID('Produktplan Stammdaten'!A13,1,11)&amp;"   "&amp;VLOOKUP(MID('Produktplan Stammdaten'!A13,1,11),tab_Produktplan[],2,FALSE))</f>
        <v/>
      </c>
      <c r="E14" s="25" t="str">
        <f>IF('Produktplan Stammdaten'!C13="","",'Produktplan Stammdaten'!C13)</f>
        <v>x</v>
      </c>
    </row>
    <row r="15" spans="1:5" x14ac:dyDescent="0.2">
      <c r="A15" s="17" t="str">
        <f>IF('Produktplan Stammdaten'!A14="","",MID('Produktplan Stammdaten'!A14,1,2)&amp;"   "&amp;VLOOKUP(MID('Produktplan Stammdaten'!A14,1,2),tab_Produktplan[],2,FALSE))</f>
        <v>11   Innere Verwaltung</v>
      </c>
      <c r="B15" s="17" t="str">
        <f>IF(LEN('Produktplan Stammdaten'!A14)&lt;3,"",MID('Produktplan Stammdaten'!A14,1,5)&amp;"   "&amp;VLOOKUP(MID('Produktplan Stammdaten'!A14,1,5),tab_Produktplan[],2,FALSE))</f>
        <v>11.12   Steuerungsunterstützung und Controlling</v>
      </c>
      <c r="C15" s="17" t="str">
        <f>IF(LEN('Produktplan Stammdaten'!A14)&lt;8,"",MID('Produktplan Stammdaten'!A14,1,8)&amp;"   "&amp;VLOOKUP(MID('Produktplan Stammdaten'!A14,1,8),tab_Produktplan[],2,FALSE))</f>
        <v/>
      </c>
      <c r="D15" s="17" t="str">
        <f>IF(LEN('Produktplan Stammdaten'!A14)&lt;9,"",MID('Produktplan Stammdaten'!A14,1,11)&amp;"   "&amp;VLOOKUP(MID('Produktplan Stammdaten'!A14,1,11),tab_Produktplan[],2,FALSE))</f>
        <v/>
      </c>
      <c r="E15" s="25" t="str">
        <f>IF('Produktplan Stammdaten'!C14="","",'Produktplan Stammdaten'!C14)</f>
        <v>x</v>
      </c>
    </row>
    <row r="16" spans="1:5" ht="25.5" x14ac:dyDescent="0.2">
      <c r="A16" s="17" t="str">
        <f>IF('Produktplan Stammdaten'!A15="","",MID('Produktplan Stammdaten'!A15,1,2)&amp;"   "&amp;VLOOKUP(MID('Produktplan Stammdaten'!A15,1,2),tab_Produktplan[],2,FALSE))</f>
        <v>11   Innere Verwaltung</v>
      </c>
      <c r="B16" s="17" t="str">
        <f>IF(LEN('Produktplan Stammdaten'!A15)&lt;3,"",MID('Produktplan Stammdaten'!A15,1,5)&amp;"   "&amp;VLOOKUP(MID('Produktplan Stammdaten'!A15,1,5),tab_Produktplan[],2,FALSE))</f>
        <v>11.12   Steuerungsunterstützung und Controlling</v>
      </c>
      <c r="C16" s="17" t="str">
        <f>IF(LEN('Produktplan Stammdaten'!A15)&lt;8,"",MID('Produktplan Stammdaten'!A15,1,8)&amp;"   "&amp;VLOOKUP(MID('Produktplan Stammdaten'!A15,1,8),tab_Produktplan[],2,FALSE))</f>
        <v>11.12.01   Grundsätze, Strategien, Handlungsrahmen (Standards)</v>
      </c>
      <c r="D16" s="17" t="str">
        <f>IF(LEN('Produktplan Stammdaten'!A15)&lt;9,"",MID('Produktplan Stammdaten'!A15,1,11)&amp;"   "&amp;VLOOKUP(MID('Produktplan Stammdaten'!A15,1,11),tab_Produktplan[],2,FALSE))</f>
        <v/>
      </c>
      <c r="E16" s="25" t="str">
        <f>IF('Produktplan Stammdaten'!C15="","",'Produktplan Stammdaten'!C15)</f>
        <v>x</v>
      </c>
    </row>
    <row r="17" spans="1:5" x14ac:dyDescent="0.2">
      <c r="A17" s="17" t="str">
        <f>IF('Produktplan Stammdaten'!A16="","",MID('Produktplan Stammdaten'!A16,1,2)&amp;"   "&amp;VLOOKUP(MID('Produktplan Stammdaten'!A16,1,2),tab_Produktplan[],2,FALSE))</f>
        <v>11   Innere Verwaltung</v>
      </c>
      <c r="B17" s="17" t="str">
        <f>IF(LEN('Produktplan Stammdaten'!A16)&lt;3,"",MID('Produktplan Stammdaten'!A16,1,5)&amp;"   "&amp;VLOOKUP(MID('Produktplan Stammdaten'!A16,1,5),tab_Produktplan[],2,FALSE))</f>
        <v>11.12   Steuerungsunterstützung und Controlling</v>
      </c>
      <c r="C17" s="17" t="str">
        <f>IF(LEN('Produktplan Stammdaten'!A16)&lt;8,"",MID('Produktplan Stammdaten'!A16,1,8)&amp;"   "&amp;VLOOKUP(MID('Produktplan Stammdaten'!A16,1,8),tab_Produktplan[],2,FALSE))</f>
        <v>11.12.02   Ziel-, Leistungs- und Budgetvereinbarungen</v>
      </c>
      <c r="D17" s="17" t="str">
        <f>IF(LEN('Produktplan Stammdaten'!A16)&lt;9,"",MID('Produktplan Stammdaten'!A16,1,11)&amp;"   "&amp;VLOOKUP(MID('Produktplan Stammdaten'!A16,1,11),tab_Produktplan[],2,FALSE))</f>
        <v/>
      </c>
      <c r="E17" s="25" t="str">
        <f>IF('Produktplan Stammdaten'!C16="","",'Produktplan Stammdaten'!C16)</f>
        <v>x</v>
      </c>
    </row>
    <row r="18" spans="1:5" ht="25.5" x14ac:dyDescent="0.2">
      <c r="A18" s="17" t="str">
        <f>IF('Produktplan Stammdaten'!A17="","",MID('Produktplan Stammdaten'!A17,1,2)&amp;"   "&amp;VLOOKUP(MID('Produktplan Stammdaten'!A17,1,2),tab_Produktplan[],2,FALSE))</f>
        <v>11   Innere Verwaltung</v>
      </c>
      <c r="B18" s="17" t="str">
        <f>IF(LEN('Produktplan Stammdaten'!A17)&lt;3,"",MID('Produktplan Stammdaten'!A17,1,5)&amp;"   "&amp;VLOOKUP(MID('Produktplan Stammdaten'!A17,1,5),tab_Produktplan[],2,FALSE))</f>
        <v>11.12   Steuerungsunterstützung und Controlling</v>
      </c>
      <c r="C18" s="17" t="str">
        <f>IF(LEN('Produktplan Stammdaten'!A17)&lt;8,"",MID('Produktplan Stammdaten'!A17,1,8)&amp;"   "&amp;VLOOKUP(MID('Produktplan Stammdaten'!A17,1,8),tab_Produktplan[],2,FALSE))</f>
        <v>11.12.03   Vollzug des Ziel-, Leistungs- und Budgetplans (Controlling)</v>
      </c>
      <c r="D18" s="17" t="str">
        <f>IF(LEN('Produktplan Stammdaten'!A17)&lt;9,"",MID('Produktplan Stammdaten'!A17,1,11)&amp;"   "&amp;VLOOKUP(MID('Produktplan Stammdaten'!A17,1,11),tab_Produktplan[],2,FALSE))</f>
        <v/>
      </c>
      <c r="E18" s="25" t="str">
        <f>IF('Produktplan Stammdaten'!C17="","",'Produktplan Stammdaten'!C17)</f>
        <v>x</v>
      </c>
    </row>
    <row r="19" spans="1:5" ht="25.5" x14ac:dyDescent="0.2">
      <c r="A19" s="17" t="str">
        <f>IF('Produktplan Stammdaten'!A18="","",MID('Produktplan Stammdaten'!A18,1,2)&amp;"   "&amp;VLOOKUP(MID('Produktplan Stammdaten'!A18,1,2),tab_Produktplan[],2,FALSE))</f>
        <v>11   Innere Verwaltung</v>
      </c>
      <c r="B19" s="17" t="str">
        <f>IF(LEN('Produktplan Stammdaten'!A18)&lt;3,"",MID('Produktplan Stammdaten'!A18,1,5)&amp;"   "&amp;VLOOKUP(MID('Produktplan Stammdaten'!A18,1,5),tab_Produktplan[],2,FALSE))</f>
        <v>11.12   Steuerungsunterstützung und Controlling</v>
      </c>
      <c r="C19" s="17" t="str">
        <f>IF(LEN('Produktplan Stammdaten'!A18)&lt;8,"",MID('Produktplan Stammdaten'!A18,1,8)&amp;"   "&amp;VLOOKUP(MID('Produktplan Stammdaten'!A18,1,8),tab_Produktplan[],2,FALSE))</f>
        <v>11.12.04   Beteiligungsmanagement (einschl. Eigenbetriebe, Zweckverbände u. ä.)</v>
      </c>
      <c r="D19" s="17" t="str">
        <f>IF(LEN('Produktplan Stammdaten'!A18)&lt;9,"",MID('Produktplan Stammdaten'!A18,1,11)&amp;"   "&amp;VLOOKUP(MID('Produktplan Stammdaten'!A18,1,11),tab_Produktplan[],2,FALSE))</f>
        <v/>
      </c>
      <c r="E19" s="25" t="str">
        <f>IF('Produktplan Stammdaten'!C18="","",'Produktplan Stammdaten'!C18)</f>
        <v>x</v>
      </c>
    </row>
    <row r="20" spans="1:5" x14ac:dyDescent="0.2">
      <c r="A20" s="17" t="str">
        <f>IF('Produktplan Stammdaten'!A19="","",MID('Produktplan Stammdaten'!A19,1,2)&amp;"   "&amp;VLOOKUP(MID('Produktplan Stammdaten'!A19,1,2),tab_Produktplan[],2,FALSE))</f>
        <v>11   Innere Verwaltung</v>
      </c>
      <c r="B20" s="17" t="str">
        <f>IF(LEN('Produktplan Stammdaten'!A19)&lt;3,"",MID('Produktplan Stammdaten'!A19,1,5)&amp;"   "&amp;VLOOKUP(MID('Produktplan Stammdaten'!A19,1,5),tab_Produktplan[],2,FALSE))</f>
        <v>11.13   Rechnungsprüfung</v>
      </c>
      <c r="C20" s="17" t="str">
        <f>IF(LEN('Produktplan Stammdaten'!A19)&lt;8,"",MID('Produktplan Stammdaten'!A19,1,8)&amp;"   "&amp;VLOOKUP(MID('Produktplan Stammdaten'!A19,1,8),tab_Produktplan[],2,FALSE))</f>
        <v/>
      </c>
      <c r="D20" s="17" t="str">
        <f>IF(LEN('Produktplan Stammdaten'!A19)&lt;9,"",MID('Produktplan Stammdaten'!A19,1,11)&amp;"   "&amp;VLOOKUP(MID('Produktplan Stammdaten'!A19,1,11),tab_Produktplan[],2,FALSE))</f>
        <v/>
      </c>
      <c r="E20" s="25" t="str">
        <f>IF('Produktplan Stammdaten'!C19="","",'Produktplan Stammdaten'!C19)</f>
        <v>x</v>
      </c>
    </row>
    <row r="21" spans="1:5" x14ac:dyDescent="0.2">
      <c r="A21" s="17" t="str">
        <f>IF('Produktplan Stammdaten'!A20="","",MID('Produktplan Stammdaten'!A20,1,2)&amp;"   "&amp;VLOOKUP(MID('Produktplan Stammdaten'!A20,1,2),tab_Produktplan[],2,FALSE))</f>
        <v>11   Innere Verwaltung</v>
      </c>
      <c r="B21" s="17" t="str">
        <f>IF(LEN('Produktplan Stammdaten'!A20)&lt;3,"",MID('Produktplan Stammdaten'!A20,1,5)&amp;"   "&amp;VLOOKUP(MID('Produktplan Stammdaten'!A20,1,5),tab_Produktplan[],2,FALSE))</f>
        <v>11.13   Rechnungsprüfung</v>
      </c>
      <c r="C21" s="17" t="str">
        <f>IF(LEN('Produktplan Stammdaten'!A20)&lt;8,"",MID('Produktplan Stammdaten'!A20,1,8)&amp;"   "&amp;VLOOKUP(MID('Produktplan Stammdaten'!A20,1,8),tab_Produktplan[],2,FALSE))</f>
        <v>11.13.01   Rechnungsprüfung</v>
      </c>
      <c r="D21" s="17" t="str">
        <f>IF(LEN('Produktplan Stammdaten'!A20)&lt;9,"",MID('Produktplan Stammdaten'!A20,1,11)&amp;"   "&amp;VLOOKUP(MID('Produktplan Stammdaten'!A20,1,11),tab_Produktplan[],2,FALSE))</f>
        <v/>
      </c>
      <c r="E21" s="25" t="str">
        <f>IF('Produktplan Stammdaten'!C20="","",'Produktplan Stammdaten'!C20)</f>
        <v>x</v>
      </c>
    </row>
    <row r="22" spans="1:5" ht="25.5" x14ac:dyDescent="0.2">
      <c r="A22" s="17" t="str">
        <f>IF('Produktplan Stammdaten'!A21="","",MID('Produktplan Stammdaten'!A21,1,2)&amp;"   "&amp;VLOOKUP(MID('Produktplan Stammdaten'!A21,1,2),tab_Produktplan[],2,FALSE))</f>
        <v>11   Innere Verwaltung</v>
      </c>
      <c r="B22" s="17" t="str">
        <f>IF(LEN('Produktplan Stammdaten'!A21)&lt;3,"",MID('Produktplan Stammdaten'!A21,1,5)&amp;"   "&amp;VLOOKUP(MID('Produktplan Stammdaten'!A21,1,5),tab_Produktplan[],2,FALSE))</f>
        <v>11.13   Rechnungsprüfung</v>
      </c>
      <c r="C22" s="17" t="str">
        <f>IF(LEN('Produktplan Stammdaten'!A21)&lt;8,"",MID('Produktplan Stammdaten'!A21,1,8)&amp;"   "&amp;VLOOKUP(MID('Produktplan Stammdaten'!A21,1,8),tab_Produktplan[],2,FALSE))</f>
        <v>11.13.02   Sonstige übertragene Rechnungsprüfungen und Prüfungen</v>
      </c>
      <c r="D22" s="17" t="str">
        <f>IF(LEN('Produktplan Stammdaten'!A21)&lt;9,"",MID('Produktplan Stammdaten'!A21,1,11)&amp;"   "&amp;VLOOKUP(MID('Produktplan Stammdaten'!A21,1,11),tab_Produktplan[],2,FALSE))</f>
        <v/>
      </c>
      <c r="E22" s="25" t="str">
        <f>IF('Produktplan Stammdaten'!C21="","",'Produktplan Stammdaten'!C21)</f>
        <v>x</v>
      </c>
    </row>
    <row r="23" spans="1:5" x14ac:dyDescent="0.2">
      <c r="A23" s="17" t="str">
        <f>IF('Produktplan Stammdaten'!A22="","",MID('Produktplan Stammdaten'!A22,1,2)&amp;"   "&amp;VLOOKUP(MID('Produktplan Stammdaten'!A22,1,2),tab_Produktplan[],2,FALSE))</f>
        <v>11   Innere Verwaltung</v>
      </c>
      <c r="B23" s="17" t="str">
        <f>IF(LEN('Produktplan Stammdaten'!A22)&lt;3,"",MID('Produktplan Stammdaten'!A22,1,5)&amp;"   "&amp;VLOOKUP(MID('Produktplan Stammdaten'!A22,1,5),tab_Produktplan[],2,FALSE))</f>
        <v>11.14   Zentrale Funktionen</v>
      </c>
      <c r="C23" s="17" t="str">
        <f>IF(LEN('Produktplan Stammdaten'!A22)&lt;8,"",MID('Produktplan Stammdaten'!A22,1,8)&amp;"   "&amp;VLOOKUP(MID('Produktplan Stammdaten'!A22,1,8),tab_Produktplan[],2,FALSE))</f>
        <v/>
      </c>
      <c r="D23" s="17" t="str">
        <f>IF(LEN('Produktplan Stammdaten'!A22)&lt;9,"",MID('Produktplan Stammdaten'!A22,1,11)&amp;"   "&amp;VLOOKUP(MID('Produktplan Stammdaten'!A22,1,11),tab_Produktplan[],2,FALSE))</f>
        <v/>
      </c>
      <c r="E23" s="25" t="str">
        <f>IF('Produktplan Stammdaten'!C22="","",'Produktplan Stammdaten'!C22)</f>
        <v>x</v>
      </c>
    </row>
    <row r="24" spans="1:5" ht="25.5" x14ac:dyDescent="0.2">
      <c r="A24" s="17" t="str">
        <f>IF('Produktplan Stammdaten'!A23="","",MID('Produktplan Stammdaten'!A23,1,2)&amp;"   "&amp;VLOOKUP(MID('Produktplan Stammdaten'!A23,1,2),tab_Produktplan[],2,FALSE))</f>
        <v>11   Innere Verwaltung</v>
      </c>
      <c r="B24" s="17" t="str">
        <f>IF(LEN('Produktplan Stammdaten'!A23)&lt;3,"",MID('Produktplan Stammdaten'!A23,1,5)&amp;"   "&amp;VLOOKUP(MID('Produktplan Stammdaten'!A23,1,5),tab_Produktplan[],2,FALSE))</f>
        <v>11.14   Zentrale Funktionen</v>
      </c>
      <c r="C24" s="17" t="str">
        <f>IF(LEN('Produktplan Stammdaten'!A23)&lt;8,"",MID('Produktplan Stammdaten'!A23,1,8)&amp;"   "&amp;VLOOKUP(MID('Produktplan Stammdaten'!A23,1,8),tab_Produktplan[],2,FALSE))</f>
        <v>11.14.01   Gleichstellung von Frau und Mann innerhalb der Verwaltung</v>
      </c>
      <c r="D24" s="17" t="str">
        <f>IF(LEN('Produktplan Stammdaten'!A23)&lt;9,"",MID('Produktplan Stammdaten'!A23,1,11)&amp;"   "&amp;VLOOKUP(MID('Produktplan Stammdaten'!A23,1,11),tab_Produktplan[],2,FALSE))</f>
        <v/>
      </c>
      <c r="E24" s="25" t="str">
        <f>IF('Produktplan Stammdaten'!C23="","",'Produktplan Stammdaten'!C23)</f>
        <v>x</v>
      </c>
    </row>
    <row r="25" spans="1:5" ht="25.5" x14ac:dyDescent="0.2">
      <c r="A25" s="17" t="str">
        <f>IF('Produktplan Stammdaten'!A24="","",MID('Produktplan Stammdaten'!A24,1,2)&amp;"   "&amp;VLOOKUP(MID('Produktplan Stammdaten'!A24,1,2),tab_Produktplan[],2,FALSE))</f>
        <v>11   Innere Verwaltung</v>
      </c>
      <c r="B25" s="17" t="str">
        <f>IF(LEN('Produktplan Stammdaten'!A24)&lt;3,"",MID('Produktplan Stammdaten'!A24,1,5)&amp;"   "&amp;VLOOKUP(MID('Produktplan Stammdaten'!A24,1,5),tab_Produktplan[],2,FALSE))</f>
        <v>11.14   Zentrale Funktionen</v>
      </c>
      <c r="C25" s="17" t="str">
        <f>IF(LEN('Produktplan Stammdaten'!A24)&lt;8,"",MID('Produktplan Stammdaten'!A24,1,8)&amp;"   "&amp;VLOOKUP(MID('Produktplan Stammdaten'!A24,1,8),tab_Produktplan[],2,FALSE))</f>
        <v>11.14.02   Gleichstellung von Frau und Mann, externe Aufgabenwahrnehmung</v>
      </c>
      <c r="D25" s="17" t="str">
        <f>IF(LEN('Produktplan Stammdaten'!A24)&lt;9,"",MID('Produktplan Stammdaten'!A24,1,11)&amp;"   "&amp;VLOOKUP(MID('Produktplan Stammdaten'!A24,1,11),tab_Produktplan[],2,FALSE))</f>
        <v/>
      </c>
      <c r="E25" s="25" t="str">
        <f>IF('Produktplan Stammdaten'!C24="","",'Produktplan Stammdaten'!C24)</f>
        <v>x</v>
      </c>
    </row>
    <row r="26" spans="1:5" x14ac:dyDescent="0.2">
      <c r="A26" s="17" t="str">
        <f>IF('Produktplan Stammdaten'!A25="","",MID('Produktplan Stammdaten'!A25,1,2)&amp;"   "&amp;VLOOKUP(MID('Produktplan Stammdaten'!A25,1,2),tab_Produktplan[],2,FALSE))</f>
        <v>11   Innere Verwaltung</v>
      </c>
      <c r="B26" s="17" t="str">
        <f>IF(LEN('Produktplan Stammdaten'!A25)&lt;3,"",MID('Produktplan Stammdaten'!A25,1,5)&amp;"   "&amp;VLOOKUP(MID('Produktplan Stammdaten'!A25,1,5),tab_Produktplan[],2,FALSE))</f>
        <v>11.14   Zentrale Funktionen</v>
      </c>
      <c r="C26" s="17" t="str">
        <f>IF(LEN('Produktplan Stammdaten'!A25)&lt;8,"",MID('Produktplan Stammdaten'!A25,1,8)&amp;"   "&amp;VLOOKUP(MID('Produktplan Stammdaten'!A25,1,8),tab_Produktplan[],2,FALSE))</f>
        <v>11.14.03   Gesamtpersonalrat</v>
      </c>
      <c r="D26" s="17" t="str">
        <f>IF(LEN('Produktplan Stammdaten'!A25)&lt;9,"",MID('Produktplan Stammdaten'!A25,1,11)&amp;"   "&amp;VLOOKUP(MID('Produktplan Stammdaten'!A25,1,11),tab_Produktplan[],2,FALSE))</f>
        <v/>
      </c>
      <c r="E26" s="25" t="str">
        <f>IF('Produktplan Stammdaten'!C25="","",'Produktplan Stammdaten'!C25)</f>
        <v>x</v>
      </c>
    </row>
    <row r="27" spans="1:5" x14ac:dyDescent="0.2">
      <c r="A27" s="17" t="str">
        <f>IF('Produktplan Stammdaten'!A26="","",MID('Produktplan Stammdaten'!A26,1,2)&amp;"   "&amp;VLOOKUP(MID('Produktplan Stammdaten'!A26,1,2),tab_Produktplan[],2,FALSE))</f>
        <v>11   Innere Verwaltung</v>
      </c>
      <c r="B27" s="17" t="str">
        <f>IF(LEN('Produktplan Stammdaten'!A26)&lt;3,"",MID('Produktplan Stammdaten'!A26,1,5)&amp;"   "&amp;VLOOKUP(MID('Produktplan Stammdaten'!A26,1,5),tab_Produktplan[],2,FALSE))</f>
        <v>11.14   Zentrale Funktionen</v>
      </c>
      <c r="C27" s="17" t="str">
        <f>IF(LEN('Produktplan Stammdaten'!A26)&lt;8,"",MID('Produktplan Stammdaten'!A26,1,8)&amp;"   "&amp;VLOOKUP(MID('Produktplan Stammdaten'!A26,1,8),tab_Produktplan[],2,FALSE))</f>
        <v>11.14.04   Schwerbehindertenvertretung</v>
      </c>
      <c r="D27" s="17" t="str">
        <f>IF(LEN('Produktplan Stammdaten'!A26)&lt;9,"",MID('Produktplan Stammdaten'!A26,1,11)&amp;"   "&amp;VLOOKUP(MID('Produktplan Stammdaten'!A26,1,11),tab_Produktplan[],2,FALSE))</f>
        <v/>
      </c>
      <c r="E27" s="25" t="str">
        <f>IF('Produktplan Stammdaten'!C26="","",'Produktplan Stammdaten'!C26)</f>
        <v>x</v>
      </c>
    </row>
    <row r="28" spans="1:5" x14ac:dyDescent="0.2">
      <c r="A28" s="17" t="str">
        <f>IF('Produktplan Stammdaten'!A27="","",MID('Produktplan Stammdaten'!A27,1,2)&amp;"   "&amp;VLOOKUP(MID('Produktplan Stammdaten'!A27,1,2),tab_Produktplan[],2,FALSE))</f>
        <v>11   Innere Verwaltung</v>
      </c>
      <c r="B28" s="17" t="str">
        <f>IF(LEN('Produktplan Stammdaten'!A27)&lt;3,"",MID('Produktplan Stammdaten'!A27,1,5)&amp;"   "&amp;VLOOKUP(MID('Produktplan Stammdaten'!A27,1,5),tab_Produktplan[],2,FALSE))</f>
        <v>11.14   Zentrale Funktionen</v>
      </c>
      <c r="C28" s="17" t="str">
        <f>IF(LEN('Produktplan Stammdaten'!A27)&lt;8,"",MID('Produktplan Stammdaten'!A27,1,8)&amp;"   "&amp;VLOOKUP(MID('Produktplan Stammdaten'!A27,1,8),tab_Produktplan[],2,FALSE))</f>
        <v>11.14.05   Datenschutzbeauftragte/-r</v>
      </c>
      <c r="D28" s="17" t="str">
        <f>IF(LEN('Produktplan Stammdaten'!A27)&lt;9,"",MID('Produktplan Stammdaten'!A27,1,11)&amp;"   "&amp;VLOOKUP(MID('Produktplan Stammdaten'!A27,1,11),tab_Produktplan[],2,FALSE))</f>
        <v/>
      </c>
      <c r="E28" s="25" t="str">
        <f>IF('Produktplan Stammdaten'!C27="","",'Produktplan Stammdaten'!C27)</f>
        <v>x</v>
      </c>
    </row>
    <row r="29" spans="1:5" x14ac:dyDescent="0.2">
      <c r="A29" s="17" t="str">
        <f>IF('Produktplan Stammdaten'!A28="","",MID('Produktplan Stammdaten'!A28,1,2)&amp;"   "&amp;VLOOKUP(MID('Produktplan Stammdaten'!A28,1,2),tab_Produktplan[],2,FALSE))</f>
        <v>11   Innere Verwaltung</v>
      </c>
      <c r="B29" s="17" t="str">
        <f>IF(LEN('Produktplan Stammdaten'!A28)&lt;3,"",MID('Produktplan Stammdaten'!A28,1,5)&amp;"   "&amp;VLOOKUP(MID('Produktplan Stammdaten'!A28,1,5),tab_Produktplan[],2,FALSE))</f>
        <v>11.14   Zentrale Funktionen</v>
      </c>
      <c r="C29" s="17" t="str">
        <f>IF(LEN('Produktplan Stammdaten'!A28)&lt;8,"",MID('Produktplan Stammdaten'!A28,1,8)&amp;"   "&amp;VLOOKUP(MID('Produktplan Stammdaten'!A28,1,8),tab_Produktplan[],2,FALSE))</f>
        <v>11.14.06   Repräsentation</v>
      </c>
      <c r="D29" s="17" t="str">
        <f>IF(LEN('Produktplan Stammdaten'!A28)&lt;9,"",MID('Produktplan Stammdaten'!A28,1,11)&amp;"   "&amp;VLOOKUP(MID('Produktplan Stammdaten'!A28,1,11),tab_Produktplan[],2,FALSE))</f>
        <v/>
      </c>
      <c r="E29" s="25" t="str">
        <f>IF('Produktplan Stammdaten'!C28="","",'Produktplan Stammdaten'!C28)</f>
        <v>x</v>
      </c>
    </row>
    <row r="30" spans="1:5" x14ac:dyDescent="0.2">
      <c r="A30" s="17" t="str">
        <f>IF('Produktplan Stammdaten'!A29="","",MID('Produktplan Stammdaten'!A29,1,2)&amp;"   "&amp;VLOOKUP(MID('Produktplan Stammdaten'!A29,1,2),tab_Produktplan[],2,FALSE))</f>
        <v>11   Innere Verwaltung</v>
      </c>
      <c r="B30" s="17" t="str">
        <f>IF(LEN('Produktplan Stammdaten'!A29)&lt;3,"",MID('Produktplan Stammdaten'!A29,1,5)&amp;"   "&amp;VLOOKUP(MID('Produktplan Stammdaten'!A29,1,5),tab_Produktplan[],2,FALSE))</f>
        <v>11.14   Zentrale Funktionen</v>
      </c>
      <c r="C30" s="17" t="str">
        <f>IF(LEN('Produktplan Stammdaten'!A29)&lt;8,"",MID('Produktplan Stammdaten'!A29,1,8)&amp;"   "&amp;VLOOKUP(MID('Produktplan Stammdaten'!A29,1,8),tab_Produktplan[],2,FALSE))</f>
        <v>11.14.07   Europaangelegenheiten und Internationales</v>
      </c>
      <c r="D30" s="17" t="str">
        <f>IF(LEN('Produktplan Stammdaten'!A29)&lt;9,"",MID('Produktplan Stammdaten'!A29,1,11)&amp;"   "&amp;VLOOKUP(MID('Produktplan Stammdaten'!A29,1,11),tab_Produktplan[],2,FALSE))</f>
        <v/>
      </c>
      <c r="E30" s="25" t="str">
        <f>IF('Produktplan Stammdaten'!C29="","",'Produktplan Stammdaten'!C29)</f>
        <v>x</v>
      </c>
    </row>
    <row r="31" spans="1:5" ht="25.5" x14ac:dyDescent="0.2">
      <c r="A31" s="17" t="str">
        <f>IF('Produktplan Stammdaten'!A30="","",MID('Produktplan Stammdaten'!A30,1,2)&amp;"   "&amp;VLOOKUP(MID('Produktplan Stammdaten'!A30,1,2),tab_Produktplan[],2,FALSE))</f>
        <v>11   Innere Verwaltung</v>
      </c>
      <c r="B31" s="17" t="str">
        <f>IF(LEN('Produktplan Stammdaten'!A30)&lt;3,"",MID('Produktplan Stammdaten'!A30,1,5)&amp;"   "&amp;VLOOKUP(MID('Produktplan Stammdaten'!A30,1,5),tab_Produktplan[],2,FALSE))</f>
        <v>11.14   Zentrale Funktionen</v>
      </c>
      <c r="C31" s="17" t="str">
        <f>IF(LEN('Produktplan Stammdaten'!A30)&lt;8,"",MID('Produktplan Stammdaten'!A30,1,8)&amp;"   "&amp;VLOOKUP(MID('Produktplan Stammdaten'!A30,1,8),tab_Produktplan[],2,FALSE))</f>
        <v>11.14.08   Kommunale Integrationsförderung für Einwohner/-innen mit Migrationshintergrund</v>
      </c>
      <c r="D31" s="17" t="str">
        <f>IF(LEN('Produktplan Stammdaten'!A30)&lt;9,"",MID('Produktplan Stammdaten'!A30,1,11)&amp;"   "&amp;VLOOKUP(MID('Produktplan Stammdaten'!A30,1,11),tab_Produktplan[],2,FALSE))</f>
        <v/>
      </c>
      <c r="E31" s="25" t="str">
        <f>IF('Produktplan Stammdaten'!C30="","",'Produktplan Stammdaten'!C30)</f>
        <v>x</v>
      </c>
    </row>
    <row r="32" spans="1:5" x14ac:dyDescent="0.2">
      <c r="A32" s="17" t="str">
        <f>IF('Produktplan Stammdaten'!A31="","",MID('Produktplan Stammdaten'!A31,1,2)&amp;"   "&amp;VLOOKUP(MID('Produktplan Stammdaten'!A31,1,2),tab_Produktplan[],2,FALSE))</f>
        <v>11   Innere Verwaltung</v>
      </c>
      <c r="B32" s="17" t="str">
        <f>IF(LEN('Produktplan Stammdaten'!A31)&lt;3,"",MID('Produktplan Stammdaten'!A31,1,5)&amp;"   "&amp;VLOOKUP(MID('Produktplan Stammdaten'!A31,1,5),tab_Produktplan[],2,FALSE))</f>
        <v>11.14   Zentrale Funktionen</v>
      </c>
      <c r="C32" s="17" t="str">
        <f>IF(LEN('Produktplan Stammdaten'!A31)&lt;8,"",MID('Produktplan Stammdaten'!A31,1,8)&amp;"   "&amp;VLOOKUP(MID('Produktplan Stammdaten'!A31,1,8),tab_Produktplan[],2,FALSE))</f>
        <v>11.14.09   Lokale Agenda</v>
      </c>
      <c r="D32" s="17" t="str">
        <f>IF(LEN('Produktplan Stammdaten'!A31)&lt;9,"",MID('Produktplan Stammdaten'!A31,1,11)&amp;"   "&amp;VLOOKUP(MID('Produktplan Stammdaten'!A31,1,11),tab_Produktplan[],2,FALSE))</f>
        <v/>
      </c>
      <c r="E32" s="25" t="str">
        <f>IF('Produktplan Stammdaten'!C31="","",'Produktplan Stammdaten'!C31)</f>
        <v>x</v>
      </c>
    </row>
    <row r="33" spans="1:5" x14ac:dyDescent="0.2">
      <c r="A33" s="17" t="str">
        <f>IF('Produktplan Stammdaten'!A32="","",MID('Produktplan Stammdaten'!A32,1,2)&amp;"   "&amp;VLOOKUP(MID('Produktplan Stammdaten'!A32,1,2),tab_Produktplan[],2,FALSE))</f>
        <v>11   Innere Verwaltung</v>
      </c>
      <c r="B33" s="17" t="str">
        <f>IF(LEN('Produktplan Stammdaten'!A32)&lt;3,"",MID('Produktplan Stammdaten'!A32,1,5)&amp;"   "&amp;VLOOKUP(MID('Produktplan Stammdaten'!A32,1,5),tab_Produktplan[],2,FALSE))</f>
        <v>11.14   Zentrale Funktionen</v>
      </c>
      <c r="C33" s="17" t="str">
        <f>IF(LEN('Produktplan Stammdaten'!A32)&lt;8,"",MID('Produktplan Stammdaten'!A32,1,8)&amp;"   "&amp;VLOOKUP(MID('Produktplan Stammdaten'!A32,1,8),tab_Produktplan[],2,FALSE))</f>
        <v>11.14.10   Bürgerschaftliches Engagement</v>
      </c>
      <c r="D33" s="17" t="str">
        <f>IF(LEN('Produktplan Stammdaten'!A32)&lt;9,"",MID('Produktplan Stammdaten'!A32,1,11)&amp;"   "&amp;VLOOKUP(MID('Produktplan Stammdaten'!A32,1,11),tab_Produktplan[],2,FALSE))</f>
        <v/>
      </c>
      <c r="E33" s="25" t="str">
        <f>IF('Produktplan Stammdaten'!C32="","",'Produktplan Stammdaten'!C32)</f>
        <v>x</v>
      </c>
    </row>
    <row r="34" spans="1:5" x14ac:dyDescent="0.2">
      <c r="A34" s="17" t="str">
        <f>IF('Produktplan Stammdaten'!A33="","",MID('Produktplan Stammdaten'!A33,1,2)&amp;"   "&amp;VLOOKUP(MID('Produktplan Stammdaten'!A33,1,2),tab_Produktplan[],2,FALSE))</f>
        <v>11   Innere Verwaltung</v>
      </c>
      <c r="B34" s="17" t="str">
        <f>IF(LEN('Produktplan Stammdaten'!A33)&lt;3,"",MID('Produktplan Stammdaten'!A33,1,5)&amp;"   "&amp;VLOOKUP(MID('Produktplan Stammdaten'!A33,1,5),tab_Produktplan[],2,FALSE))</f>
        <v>11.14   Zentrale Funktionen</v>
      </c>
      <c r="C34" s="17" t="str">
        <f>IF(LEN('Produktplan Stammdaten'!A33)&lt;8,"",MID('Produktplan Stammdaten'!A33,1,8)&amp;"   "&amp;VLOOKUP(MID('Produktplan Stammdaten'!A33,1,8),tab_Produktplan[],2,FALSE))</f>
        <v>11.14.11   Inklusion</v>
      </c>
      <c r="D34" s="17" t="str">
        <f>IF(LEN('Produktplan Stammdaten'!A33)&lt;9,"",MID('Produktplan Stammdaten'!A33,1,11)&amp;"   "&amp;VLOOKUP(MID('Produktplan Stammdaten'!A33,1,11),tab_Produktplan[],2,FALSE))</f>
        <v/>
      </c>
      <c r="E34" s="25" t="str">
        <f>IF('Produktplan Stammdaten'!C33="","",'Produktplan Stammdaten'!C33)</f>
        <v>x</v>
      </c>
    </row>
    <row r="35" spans="1:5" x14ac:dyDescent="0.2">
      <c r="A35" s="17" t="str">
        <f>IF('Produktplan Stammdaten'!A34="","",MID('Produktplan Stammdaten'!A34,1,2)&amp;"   "&amp;VLOOKUP(MID('Produktplan Stammdaten'!A34,1,2),tab_Produktplan[],2,FALSE))</f>
        <v>11   Innere Verwaltung</v>
      </c>
      <c r="B35" s="17" t="str">
        <f>IF(LEN('Produktplan Stammdaten'!A34)&lt;3,"",MID('Produktplan Stammdaten'!A34,1,5)&amp;"   "&amp;VLOOKUP(MID('Produktplan Stammdaten'!A34,1,5),tab_Produktplan[],2,FALSE))</f>
        <v>11.20   Organisation und EDV</v>
      </c>
      <c r="C35" s="17" t="str">
        <f>IF(LEN('Produktplan Stammdaten'!A34)&lt;8,"",MID('Produktplan Stammdaten'!A34,1,8)&amp;"   "&amp;VLOOKUP(MID('Produktplan Stammdaten'!A34,1,8),tab_Produktplan[],2,FALSE))</f>
        <v/>
      </c>
      <c r="D35" s="17" t="str">
        <f>IF(LEN('Produktplan Stammdaten'!A34)&lt;9,"",MID('Produktplan Stammdaten'!A34,1,11)&amp;"   "&amp;VLOOKUP(MID('Produktplan Stammdaten'!A34,1,11),tab_Produktplan[],2,FALSE))</f>
        <v/>
      </c>
      <c r="E35" s="25" t="str">
        <f>IF('Produktplan Stammdaten'!C34="","",'Produktplan Stammdaten'!C34)</f>
        <v>x</v>
      </c>
    </row>
    <row r="36" spans="1:5" x14ac:dyDescent="0.2">
      <c r="A36" s="17" t="str">
        <f>IF('Produktplan Stammdaten'!A35="","",MID('Produktplan Stammdaten'!A35,1,2)&amp;"   "&amp;VLOOKUP(MID('Produktplan Stammdaten'!A35,1,2),tab_Produktplan[],2,FALSE))</f>
        <v>11   Innere Verwaltung</v>
      </c>
      <c r="B36" s="17" t="str">
        <f>IF(LEN('Produktplan Stammdaten'!A35)&lt;3,"",MID('Produktplan Stammdaten'!A35,1,5)&amp;"   "&amp;VLOOKUP(MID('Produktplan Stammdaten'!A35,1,5),tab_Produktplan[],2,FALSE))</f>
        <v>11.20   Organisation und EDV</v>
      </c>
      <c r="C36" s="17" t="str">
        <f>IF(LEN('Produktplan Stammdaten'!A35)&lt;8,"",MID('Produktplan Stammdaten'!A35,1,8)&amp;"   "&amp;VLOOKUP(MID('Produktplan Stammdaten'!A35,1,8),tab_Produktplan[],2,FALSE))</f>
        <v>11.20.01   Organisationsberatung</v>
      </c>
      <c r="D36" s="17" t="str">
        <f>IF(LEN('Produktplan Stammdaten'!A35)&lt;9,"",MID('Produktplan Stammdaten'!A35,1,11)&amp;"   "&amp;VLOOKUP(MID('Produktplan Stammdaten'!A35,1,11),tab_Produktplan[],2,FALSE))</f>
        <v/>
      </c>
      <c r="E36" s="25" t="str">
        <f>IF('Produktplan Stammdaten'!C35="","",'Produktplan Stammdaten'!C35)</f>
        <v>x</v>
      </c>
    </row>
    <row r="37" spans="1:5" ht="25.5" x14ac:dyDescent="0.2">
      <c r="A37" s="17" t="str">
        <f>IF('Produktplan Stammdaten'!A36="","",MID('Produktplan Stammdaten'!A36,1,2)&amp;"   "&amp;VLOOKUP(MID('Produktplan Stammdaten'!A36,1,2),tab_Produktplan[],2,FALSE))</f>
        <v>11   Innere Verwaltung</v>
      </c>
      <c r="B37" s="17" t="str">
        <f>IF(LEN('Produktplan Stammdaten'!A36)&lt;3,"",MID('Produktplan Stammdaten'!A36,1,5)&amp;"   "&amp;VLOOKUP(MID('Produktplan Stammdaten'!A36,1,5),tab_Produktplan[],2,FALSE))</f>
        <v>11.20   Organisation und EDV</v>
      </c>
      <c r="C37" s="17" t="str">
        <f>IF(LEN('Produktplan Stammdaten'!A36)&lt;8,"",MID('Produktplan Stammdaten'!A36,1,8)&amp;"   "&amp;VLOOKUP(MID('Produktplan Stammdaten'!A36,1,8),tab_Produktplan[],2,FALSE))</f>
        <v>11.20.02   Hard- und Software: Kundenbetreuung / Benutzerservice</v>
      </c>
      <c r="D37" s="17" t="str">
        <f>IF(LEN('Produktplan Stammdaten'!A36)&lt;9,"",MID('Produktplan Stammdaten'!A36,1,11)&amp;"   "&amp;VLOOKUP(MID('Produktplan Stammdaten'!A36,1,11),tab_Produktplan[],2,FALSE))</f>
        <v/>
      </c>
      <c r="E37" s="25" t="str">
        <f>IF('Produktplan Stammdaten'!C36="","",'Produktplan Stammdaten'!C36)</f>
        <v>x</v>
      </c>
    </row>
    <row r="38" spans="1:5" ht="25.5" x14ac:dyDescent="0.2">
      <c r="A38" s="17" t="str">
        <f>IF('Produktplan Stammdaten'!A37="","",MID('Produktplan Stammdaten'!A37,1,2)&amp;"   "&amp;VLOOKUP(MID('Produktplan Stammdaten'!A37,1,2),tab_Produktplan[],2,FALSE))</f>
        <v>11   Innere Verwaltung</v>
      </c>
      <c r="B38" s="17" t="str">
        <f>IF(LEN('Produktplan Stammdaten'!A37)&lt;3,"",MID('Produktplan Stammdaten'!A37,1,5)&amp;"   "&amp;VLOOKUP(MID('Produktplan Stammdaten'!A37,1,5),tab_Produktplan[],2,FALSE))</f>
        <v>11.20   Organisation und EDV</v>
      </c>
      <c r="C38" s="17" t="str">
        <f>IF(LEN('Produktplan Stammdaten'!A37)&lt;8,"",MID('Produktplan Stammdaten'!A37,1,8)&amp;"   "&amp;VLOOKUP(MID('Produktplan Stammdaten'!A37,1,8),tab_Produktplan[],2,FALSE))</f>
        <v>11.20.03   Entwicklung, Pflege und Betreuung von Anwendungen</v>
      </c>
      <c r="D38" s="17" t="str">
        <f>IF(LEN('Produktplan Stammdaten'!A37)&lt;9,"",MID('Produktplan Stammdaten'!A37,1,11)&amp;"   "&amp;VLOOKUP(MID('Produktplan Stammdaten'!A37,1,11),tab_Produktplan[],2,FALSE))</f>
        <v/>
      </c>
      <c r="E38" s="25" t="str">
        <f>IF('Produktplan Stammdaten'!C37="","",'Produktplan Stammdaten'!C37)</f>
        <v>x</v>
      </c>
    </row>
    <row r="39" spans="1:5" ht="25.5" x14ac:dyDescent="0.2">
      <c r="A39" s="17" t="str">
        <f>IF('Produktplan Stammdaten'!A38="","",MID('Produktplan Stammdaten'!A38,1,2)&amp;"   "&amp;VLOOKUP(MID('Produktplan Stammdaten'!A38,1,2),tab_Produktplan[],2,FALSE))</f>
        <v>11   Innere Verwaltung</v>
      </c>
      <c r="B39" s="17" t="str">
        <f>IF(LEN('Produktplan Stammdaten'!A38)&lt;3,"",MID('Produktplan Stammdaten'!A38,1,5)&amp;"   "&amp;VLOOKUP(MID('Produktplan Stammdaten'!A38,1,5),tab_Produktplan[],2,FALSE))</f>
        <v>11.20   Organisation und EDV</v>
      </c>
      <c r="C39" s="17" t="str">
        <f>IF(LEN('Produktplan Stammdaten'!A38)&lt;8,"",MID('Produktplan Stammdaten'!A38,1,8)&amp;"   "&amp;VLOOKUP(MID('Produktplan Stammdaten'!A38,1,8),tab_Produktplan[],2,FALSE))</f>
        <v>11.20.04   Betrieb und Anwendung von EDV-Verfahren auf zentralen Rechnersystemen</v>
      </c>
      <c r="D39" s="17" t="str">
        <f>IF(LEN('Produktplan Stammdaten'!A38)&lt;9,"",MID('Produktplan Stammdaten'!A38,1,11)&amp;"   "&amp;VLOOKUP(MID('Produktplan Stammdaten'!A38,1,11),tab_Produktplan[],2,FALSE))</f>
        <v/>
      </c>
      <c r="E39" s="25" t="str">
        <f>IF('Produktplan Stammdaten'!C38="","",'Produktplan Stammdaten'!C38)</f>
        <v>x</v>
      </c>
    </row>
    <row r="40" spans="1:5" ht="25.5" x14ac:dyDescent="0.2">
      <c r="A40" s="17" t="str">
        <f>IF('Produktplan Stammdaten'!A39="","",MID('Produktplan Stammdaten'!A39,1,2)&amp;"   "&amp;VLOOKUP(MID('Produktplan Stammdaten'!A39,1,2),tab_Produktplan[],2,FALSE))</f>
        <v>11   Innere Verwaltung</v>
      </c>
      <c r="B40" s="17" t="str">
        <f>IF(LEN('Produktplan Stammdaten'!A39)&lt;3,"",MID('Produktplan Stammdaten'!A39,1,5)&amp;"   "&amp;VLOOKUP(MID('Produktplan Stammdaten'!A39,1,5),tab_Produktplan[],2,FALSE))</f>
        <v>11.20   Organisation und EDV</v>
      </c>
      <c r="C40" s="17" t="str">
        <f>IF(LEN('Produktplan Stammdaten'!A39)&lt;8,"",MID('Produktplan Stammdaten'!A39,1,8)&amp;"   "&amp;VLOOKUP(MID('Produktplan Stammdaten'!A39,1,8),tab_Produktplan[],2,FALSE))</f>
        <v>11.20.05   Zentrale Netze einschl. Telekommunikationsanlagen (TK-Anlage)</v>
      </c>
      <c r="D40" s="17" t="str">
        <f>IF(LEN('Produktplan Stammdaten'!A39)&lt;9,"",MID('Produktplan Stammdaten'!A39,1,11)&amp;"   "&amp;VLOOKUP(MID('Produktplan Stammdaten'!A39,1,11),tab_Produktplan[],2,FALSE))</f>
        <v/>
      </c>
      <c r="E40" s="25" t="str">
        <f>IF('Produktplan Stammdaten'!C39="","",'Produktplan Stammdaten'!C39)</f>
        <v>x</v>
      </c>
    </row>
    <row r="41" spans="1:5" x14ac:dyDescent="0.2">
      <c r="A41" s="17" t="str">
        <f>IF('Produktplan Stammdaten'!A40="","",MID('Produktplan Stammdaten'!A40,1,2)&amp;"   "&amp;VLOOKUP(MID('Produktplan Stammdaten'!A40,1,2),tab_Produktplan[],2,FALSE))</f>
        <v>11   Innere Verwaltung</v>
      </c>
      <c r="B41" s="17" t="str">
        <f>IF(LEN('Produktplan Stammdaten'!A40)&lt;3,"",MID('Produktplan Stammdaten'!A40,1,5)&amp;"   "&amp;VLOOKUP(MID('Produktplan Stammdaten'!A40,1,5),tab_Produktplan[],2,FALSE))</f>
        <v>11.21   Personalwesen</v>
      </c>
      <c r="C41" s="17" t="str">
        <f>IF(LEN('Produktplan Stammdaten'!A40)&lt;8,"",MID('Produktplan Stammdaten'!A40,1,8)&amp;"   "&amp;VLOOKUP(MID('Produktplan Stammdaten'!A40,1,8),tab_Produktplan[],2,FALSE))</f>
        <v/>
      </c>
      <c r="D41" s="17" t="str">
        <f>IF(LEN('Produktplan Stammdaten'!A40)&lt;9,"",MID('Produktplan Stammdaten'!A40,1,11)&amp;"   "&amp;VLOOKUP(MID('Produktplan Stammdaten'!A40,1,11),tab_Produktplan[],2,FALSE))</f>
        <v/>
      </c>
      <c r="E41" s="25" t="str">
        <f>IF('Produktplan Stammdaten'!C40="","",'Produktplan Stammdaten'!C40)</f>
        <v>x</v>
      </c>
    </row>
    <row r="42" spans="1:5" x14ac:dyDescent="0.2">
      <c r="A42" s="17" t="str">
        <f>IF('Produktplan Stammdaten'!A41="","",MID('Produktplan Stammdaten'!A41,1,2)&amp;"   "&amp;VLOOKUP(MID('Produktplan Stammdaten'!A41,1,2),tab_Produktplan[],2,FALSE))</f>
        <v>11   Innere Verwaltung</v>
      </c>
      <c r="B42" s="17" t="str">
        <f>IF(LEN('Produktplan Stammdaten'!A41)&lt;3,"",MID('Produktplan Stammdaten'!A41,1,5)&amp;"   "&amp;VLOOKUP(MID('Produktplan Stammdaten'!A41,1,5),tab_Produktplan[],2,FALSE))</f>
        <v>11.21   Personalwesen</v>
      </c>
      <c r="C42" s="17" t="str">
        <f>IF(LEN('Produktplan Stammdaten'!A41)&lt;8,"",MID('Produktplan Stammdaten'!A41,1,8)&amp;"   "&amp;VLOOKUP(MID('Produktplan Stammdaten'!A41,1,8),tab_Produktplan[],2,FALSE))</f>
        <v>11.21.01   Personalbedarfsdeckung</v>
      </c>
      <c r="D42" s="17" t="str">
        <f>IF(LEN('Produktplan Stammdaten'!A41)&lt;9,"",MID('Produktplan Stammdaten'!A41,1,11)&amp;"   "&amp;VLOOKUP(MID('Produktplan Stammdaten'!A41,1,11),tab_Produktplan[],2,FALSE))</f>
        <v/>
      </c>
      <c r="E42" s="25" t="str">
        <f>IF('Produktplan Stammdaten'!C41="","",'Produktplan Stammdaten'!C41)</f>
        <v>x</v>
      </c>
    </row>
    <row r="43" spans="1:5" x14ac:dyDescent="0.2">
      <c r="A43" s="17" t="str">
        <f>IF('Produktplan Stammdaten'!A42="","",MID('Produktplan Stammdaten'!A42,1,2)&amp;"   "&amp;VLOOKUP(MID('Produktplan Stammdaten'!A42,1,2),tab_Produktplan[],2,FALSE))</f>
        <v>11   Innere Verwaltung</v>
      </c>
      <c r="B43" s="17" t="str">
        <f>IF(LEN('Produktplan Stammdaten'!A42)&lt;3,"",MID('Produktplan Stammdaten'!A42,1,5)&amp;"   "&amp;VLOOKUP(MID('Produktplan Stammdaten'!A42,1,5),tab_Produktplan[],2,FALSE))</f>
        <v>11.21   Personalwesen</v>
      </c>
      <c r="C43" s="17" t="str">
        <f>IF(LEN('Produktplan Stammdaten'!A42)&lt;8,"",MID('Produktplan Stammdaten'!A42,1,8)&amp;"   "&amp;VLOOKUP(MID('Produktplan Stammdaten'!A42,1,8),tab_Produktplan[],2,FALSE))</f>
        <v>11.21.02   Personalbetreuung</v>
      </c>
      <c r="D43" s="17" t="str">
        <f>IF(LEN('Produktplan Stammdaten'!A42)&lt;9,"",MID('Produktplan Stammdaten'!A42,1,11)&amp;"   "&amp;VLOOKUP(MID('Produktplan Stammdaten'!A42,1,11),tab_Produktplan[],2,FALSE))</f>
        <v/>
      </c>
      <c r="E43" s="25" t="str">
        <f>IF('Produktplan Stammdaten'!C42="","",'Produktplan Stammdaten'!C42)</f>
        <v>x</v>
      </c>
    </row>
    <row r="44" spans="1:5" x14ac:dyDescent="0.2">
      <c r="A44" s="17" t="str">
        <f>IF('Produktplan Stammdaten'!A43="","",MID('Produktplan Stammdaten'!A43,1,2)&amp;"   "&amp;VLOOKUP(MID('Produktplan Stammdaten'!A43,1,2),tab_Produktplan[],2,FALSE))</f>
        <v>11   Innere Verwaltung</v>
      </c>
      <c r="B44" s="17" t="str">
        <f>IF(LEN('Produktplan Stammdaten'!A43)&lt;3,"",MID('Produktplan Stammdaten'!A43,1,5)&amp;"   "&amp;VLOOKUP(MID('Produktplan Stammdaten'!A43,1,5),tab_Produktplan[],2,FALSE))</f>
        <v>11.21   Personalwesen</v>
      </c>
      <c r="C44" s="17" t="str">
        <f>IF(LEN('Produktplan Stammdaten'!A43)&lt;8,"",MID('Produktplan Stammdaten'!A43,1,8)&amp;"   "&amp;VLOOKUP(MID('Produktplan Stammdaten'!A43,1,8),tab_Produktplan[],2,FALSE))</f>
        <v>11.21.03   Ausbildung</v>
      </c>
      <c r="D44" s="17" t="str">
        <f>IF(LEN('Produktplan Stammdaten'!A43)&lt;9,"",MID('Produktplan Stammdaten'!A43,1,11)&amp;"   "&amp;VLOOKUP(MID('Produktplan Stammdaten'!A43,1,11),tab_Produktplan[],2,FALSE))</f>
        <v/>
      </c>
      <c r="E44" s="25" t="str">
        <f>IF('Produktplan Stammdaten'!C43="","",'Produktplan Stammdaten'!C43)</f>
        <v>x</v>
      </c>
    </row>
    <row r="45" spans="1:5" x14ac:dyDescent="0.2">
      <c r="A45" s="17" t="str">
        <f>IF('Produktplan Stammdaten'!A44="","",MID('Produktplan Stammdaten'!A44,1,2)&amp;"   "&amp;VLOOKUP(MID('Produktplan Stammdaten'!A44,1,2),tab_Produktplan[],2,FALSE))</f>
        <v>11   Innere Verwaltung</v>
      </c>
      <c r="B45" s="17" t="str">
        <f>IF(LEN('Produktplan Stammdaten'!A44)&lt;3,"",MID('Produktplan Stammdaten'!A44,1,5)&amp;"   "&amp;VLOOKUP(MID('Produktplan Stammdaten'!A44,1,5),tab_Produktplan[],2,FALSE))</f>
        <v>11.21   Personalwesen</v>
      </c>
      <c r="C45" s="17" t="str">
        <f>IF(LEN('Produktplan Stammdaten'!A44)&lt;8,"",MID('Produktplan Stammdaten'!A44,1,8)&amp;"   "&amp;VLOOKUP(MID('Produktplan Stammdaten'!A44,1,8),tab_Produktplan[],2,FALSE))</f>
        <v>11.21.04   Fortbildung</v>
      </c>
      <c r="D45" s="17" t="str">
        <f>IF(LEN('Produktplan Stammdaten'!A44)&lt;9,"",MID('Produktplan Stammdaten'!A44,1,11)&amp;"   "&amp;VLOOKUP(MID('Produktplan Stammdaten'!A44,1,11),tab_Produktplan[],2,FALSE))</f>
        <v/>
      </c>
      <c r="E45" s="25" t="str">
        <f>IF('Produktplan Stammdaten'!C44="","",'Produktplan Stammdaten'!C44)</f>
        <v>x</v>
      </c>
    </row>
    <row r="46" spans="1:5" x14ac:dyDescent="0.2">
      <c r="A46" s="17" t="str">
        <f>IF('Produktplan Stammdaten'!A45="","",MID('Produktplan Stammdaten'!A45,1,2)&amp;"   "&amp;VLOOKUP(MID('Produktplan Stammdaten'!A45,1,2),tab_Produktplan[],2,FALSE))</f>
        <v>11   Innere Verwaltung</v>
      </c>
      <c r="B46" s="17" t="str">
        <f>IF(LEN('Produktplan Stammdaten'!A45)&lt;3,"",MID('Produktplan Stammdaten'!A45,1,5)&amp;"   "&amp;VLOOKUP(MID('Produktplan Stammdaten'!A45,1,5),tab_Produktplan[],2,FALSE))</f>
        <v>11.21   Personalwesen</v>
      </c>
      <c r="C46" s="17" t="str">
        <f>IF(LEN('Produktplan Stammdaten'!A45)&lt;8,"",MID('Produktplan Stammdaten'!A45,1,8)&amp;"   "&amp;VLOOKUP(MID('Produktplan Stammdaten'!A45,1,8),tab_Produktplan[],2,FALSE))</f>
        <v>11.21.05   Bezüge- und Entgeltabrechnung</v>
      </c>
      <c r="D46" s="17" t="str">
        <f>IF(LEN('Produktplan Stammdaten'!A45)&lt;9,"",MID('Produktplan Stammdaten'!A45,1,11)&amp;"   "&amp;VLOOKUP(MID('Produktplan Stammdaten'!A45,1,11),tab_Produktplan[],2,FALSE))</f>
        <v/>
      </c>
      <c r="E46" s="25" t="str">
        <f>IF('Produktplan Stammdaten'!C45="","",'Produktplan Stammdaten'!C45)</f>
        <v>x</v>
      </c>
    </row>
    <row r="47" spans="1:5" x14ac:dyDescent="0.2">
      <c r="A47" s="17" t="str">
        <f>IF('Produktplan Stammdaten'!A46="","",MID('Produktplan Stammdaten'!A46,1,2)&amp;"   "&amp;VLOOKUP(MID('Produktplan Stammdaten'!A46,1,2),tab_Produktplan[],2,FALSE))</f>
        <v>11   Innere Verwaltung</v>
      </c>
      <c r="B47" s="17" t="str">
        <f>IF(LEN('Produktplan Stammdaten'!A46)&lt;3,"",MID('Produktplan Stammdaten'!A46,1,5)&amp;"   "&amp;VLOOKUP(MID('Produktplan Stammdaten'!A46,1,5),tab_Produktplan[],2,FALSE))</f>
        <v>11.21   Personalwesen</v>
      </c>
      <c r="C47" s="17" t="str">
        <f>IF(LEN('Produktplan Stammdaten'!A46)&lt;8,"",MID('Produktplan Stammdaten'!A46,1,8)&amp;"   "&amp;VLOOKUP(MID('Produktplan Stammdaten'!A46,1,8),tab_Produktplan[],2,FALSE))</f>
        <v>11.21.06   Freiwillige soziale Leistungen</v>
      </c>
      <c r="D47" s="17" t="str">
        <f>IF(LEN('Produktplan Stammdaten'!A46)&lt;9,"",MID('Produktplan Stammdaten'!A46,1,11)&amp;"   "&amp;VLOOKUP(MID('Produktplan Stammdaten'!A46,1,11),tab_Produktplan[],2,FALSE))</f>
        <v/>
      </c>
      <c r="E47" s="25" t="str">
        <f>IF('Produktplan Stammdaten'!C46="","",'Produktplan Stammdaten'!C46)</f>
        <v>x</v>
      </c>
    </row>
    <row r="48" spans="1:5" x14ac:dyDescent="0.2">
      <c r="A48" s="17" t="str">
        <f>IF('Produktplan Stammdaten'!A47="","",MID('Produktplan Stammdaten'!A47,1,2)&amp;"   "&amp;VLOOKUP(MID('Produktplan Stammdaten'!A47,1,2),tab_Produktplan[],2,FALSE))</f>
        <v>11   Innere Verwaltung</v>
      </c>
      <c r="B48" s="17" t="str">
        <f>IF(LEN('Produktplan Stammdaten'!A47)&lt;3,"",MID('Produktplan Stammdaten'!A47,1,5)&amp;"   "&amp;VLOOKUP(MID('Produktplan Stammdaten'!A47,1,5),tab_Produktplan[],2,FALSE))</f>
        <v>11.21   Personalwesen</v>
      </c>
      <c r="C48" s="17" t="str">
        <f>IF(LEN('Produktplan Stammdaten'!A47)&lt;8,"",MID('Produktplan Stammdaten'!A47,1,8)&amp;"   "&amp;VLOOKUP(MID('Produktplan Stammdaten'!A47,1,8),tab_Produktplan[],2,FALSE))</f>
        <v>11.21.07   Arbeitsschutz und Arbeitsmedizin</v>
      </c>
      <c r="D48" s="17" t="str">
        <f>IF(LEN('Produktplan Stammdaten'!A47)&lt;9,"",MID('Produktplan Stammdaten'!A47,1,11)&amp;"   "&amp;VLOOKUP(MID('Produktplan Stammdaten'!A47,1,11),tab_Produktplan[],2,FALSE))</f>
        <v/>
      </c>
      <c r="E48" s="25" t="str">
        <f>IF('Produktplan Stammdaten'!C47="","",'Produktplan Stammdaten'!C47)</f>
        <v>x</v>
      </c>
    </row>
    <row r="49" spans="1:5" x14ac:dyDescent="0.2">
      <c r="A49" s="17" t="str">
        <f>IF('Produktplan Stammdaten'!A48="","",MID('Produktplan Stammdaten'!A48,1,2)&amp;"   "&amp;VLOOKUP(MID('Produktplan Stammdaten'!A48,1,2),tab_Produktplan[],2,FALSE))</f>
        <v>11   Innere Verwaltung</v>
      </c>
      <c r="B49" s="17" t="str">
        <f>IF(LEN('Produktplan Stammdaten'!A48)&lt;3,"",MID('Produktplan Stammdaten'!A48,1,5)&amp;"   "&amp;VLOOKUP(MID('Produktplan Stammdaten'!A48,1,5),tab_Produktplan[],2,FALSE))</f>
        <v>11.22   Finanzverwaltung, Kasse</v>
      </c>
      <c r="C49" s="17" t="str">
        <f>IF(LEN('Produktplan Stammdaten'!A48)&lt;8,"",MID('Produktplan Stammdaten'!A48,1,8)&amp;"   "&amp;VLOOKUP(MID('Produktplan Stammdaten'!A48,1,8),tab_Produktplan[],2,FALSE))</f>
        <v/>
      </c>
      <c r="D49" s="17" t="str">
        <f>IF(LEN('Produktplan Stammdaten'!A48)&lt;9,"",MID('Produktplan Stammdaten'!A48,1,11)&amp;"   "&amp;VLOOKUP(MID('Produktplan Stammdaten'!A48,1,11),tab_Produktplan[],2,FALSE))</f>
        <v/>
      </c>
      <c r="E49" s="25" t="str">
        <f>IF('Produktplan Stammdaten'!C48="","",'Produktplan Stammdaten'!C48)</f>
        <v>x</v>
      </c>
    </row>
    <row r="50" spans="1:5" ht="25.5" x14ac:dyDescent="0.2">
      <c r="A50" s="17" t="str">
        <f>IF('Produktplan Stammdaten'!A49="","",MID('Produktplan Stammdaten'!A49,1,2)&amp;"   "&amp;VLOOKUP(MID('Produktplan Stammdaten'!A49,1,2),tab_Produktplan[],2,FALSE))</f>
        <v>11   Innere Verwaltung</v>
      </c>
      <c r="B50" s="17" t="str">
        <f>IF(LEN('Produktplan Stammdaten'!A49)&lt;3,"",MID('Produktplan Stammdaten'!A49,1,5)&amp;"   "&amp;VLOOKUP(MID('Produktplan Stammdaten'!A49,1,5),tab_Produktplan[],2,FALSE))</f>
        <v>11.22   Finanzverwaltung, Kasse</v>
      </c>
      <c r="C50" s="17" t="str">
        <f>IF(LEN('Produktplan Stammdaten'!A49)&lt;8,"",MID('Produktplan Stammdaten'!A49,1,8)&amp;"   "&amp;VLOOKUP(MID('Produktplan Stammdaten'!A49,1,8),tab_Produktplan[],2,FALSE))</f>
        <v>11.22.01   Haushalts- und betriebswirtschaftliche Dienstleistungen</v>
      </c>
      <c r="D50" s="17" t="str">
        <f>IF(LEN('Produktplan Stammdaten'!A49)&lt;9,"",MID('Produktplan Stammdaten'!A49,1,11)&amp;"   "&amp;VLOOKUP(MID('Produktplan Stammdaten'!A49,1,11),tab_Produktplan[],2,FALSE))</f>
        <v/>
      </c>
      <c r="E50" s="25" t="str">
        <f>IF('Produktplan Stammdaten'!C49="","",'Produktplan Stammdaten'!C49)</f>
        <v>x</v>
      </c>
    </row>
    <row r="51" spans="1:5" x14ac:dyDescent="0.2">
      <c r="A51" s="17" t="str">
        <f>IF('Produktplan Stammdaten'!A50="","",MID('Produktplan Stammdaten'!A50,1,2)&amp;"   "&amp;VLOOKUP(MID('Produktplan Stammdaten'!A50,1,2),tab_Produktplan[],2,FALSE))</f>
        <v>11   Innere Verwaltung</v>
      </c>
      <c r="B51" s="17" t="str">
        <f>IF(LEN('Produktplan Stammdaten'!A50)&lt;3,"",MID('Produktplan Stammdaten'!A50,1,5)&amp;"   "&amp;VLOOKUP(MID('Produktplan Stammdaten'!A50,1,5),tab_Produktplan[],2,FALSE))</f>
        <v>11.22   Finanzverwaltung, Kasse</v>
      </c>
      <c r="C51" s="17" t="str">
        <f>IF(LEN('Produktplan Stammdaten'!A50)&lt;8,"",MID('Produktplan Stammdaten'!A50,1,8)&amp;"   "&amp;VLOOKUP(MID('Produktplan Stammdaten'!A50,1,8),tab_Produktplan[],2,FALSE))</f>
        <v>11.22.02   Aufgaben der Kommune als Steuerschuldnerin</v>
      </c>
      <c r="D51" s="17" t="str">
        <f>IF(LEN('Produktplan Stammdaten'!A50)&lt;9,"",MID('Produktplan Stammdaten'!A50,1,11)&amp;"   "&amp;VLOOKUP(MID('Produktplan Stammdaten'!A50,1,11),tab_Produktplan[],2,FALSE))</f>
        <v/>
      </c>
      <c r="E51" s="25" t="str">
        <f>IF('Produktplan Stammdaten'!C50="","",'Produktplan Stammdaten'!C50)</f>
        <v>x</v>
      </c>
    </row>
    <row r="52" spans="1:5" ht="38.25" x14ac:dyDescent="0.2">
      <c r="A52" s="17" t="str">
        <f>IF('Produktplan Stammdaten'!A51="","",MID('Produktplan Stammdaten'!A51,1,2)&amp;"   "&amp;VLOOKUP(MID('Produktplan Stammdaten'!A51,1,2),tab_Produktplan[],2,FALSE))</f>
        <v>11   Innere Verwaltung</v>
      </c>
      <c r="B52" s="17" t="str">
        <f>IF(LEN('Produktplan Stammdaten'!A51)&lt;3,"",MID('Produktplan Stammdaten'!A51,1,5)&amp;"   "&amp;VLOOKUP(MID('Produktplan Stammdaten'!A51,1,5),tab_Produktplan[],2,FALSE))</f>
        <v>11.22   Finanzverwaltung, Kasse</v>
      </c>
      <c r="C52" s="17" t="str">
        <f>IF(LEN('Produktplan Stammdaten'!A51)&lt;8,"",MID('Produktplan Stammdaten'!A51,1,8)&amp;"   "&amp;VLOOKUP(MID('Produktplan Stammdaten'!A51,1,8),tab_Produktplan[],2,FALSE))</f>
        <v>11.22.03   Verwaltung von Treuhandvermögen, Sondervermögen, Nachlässen, Schenkungen und Vermächtnissen</v>
      </c>
      <c r="D52" s="17" t="str">
        <f>IF(LEN('Produktplan Stammdaten'!A51)&lt;9,"",MID('Produktplan Stammdaten'!A51,1,11)&amp;"   "&amp;VLOOKUP(MID('Produktplan Stammdaten'!A51,1,11),tab_Produktplan[],2,FALSE))</f>
        <v/>
      </c>
      <c r="E52" s="25" t="str">
        <f>IF('Produktplan Stammdaten'!C51="","",'Produktplan Stammdaten'!C51)</f>
        <v>x</v>
      </c>
    </row>
    <row r="53" spans="1:5" ht="25.5" x14ac:dyDescent="0.2">
      <c r="A53" s="17" t="str">
        <f>IF('Produktplan Stammdaten'!A52="","",MID('Produktplan Stammdaten'!A52,1,2)&amp;"   "&amp;VLOOKUP(MID('Produktplan Stammdaten'!A52,1,2),tab_Produktplan[],2,FALSE))</f>
        <v>11   Innere Verwaltung</v>
      </c>
      <c r="B53" s="17" t="str">
        <f>IF(LEN('Produktplan Stammdaten'!A52)&lt;3,"",MID('Produktplan Stammdaten'!A52,1,5)&amp;"   "&amp;VLOOKUP(MID('Produktplan Stammdaten'!A52,1,5),tab_Produktplan[],2,FALSE))</f>
        <v>11.22   Finanzverwaltung, Kasse</v>
      </c>
      <c r="C53" s="17" t="str">
        <f>IF(LEN('Produktplan Stammdaten'!A52)&lt;8,"",MID('Produktplan Stammdaten'!A52,1,8)&amp;"   "&amp;VLOOKUP(MID('Produktplan Stammdaten'!A52,1,8),tab_Produktplan[],2,FALSE))</f>
        <v>11.22.05   Zahlungsverkehr einschl. Verwaltung der Kassenmittel und Wertgegenstände</v>
      </c>
      <c r="D53" s="17" t="str">
        <f>IF(LEN('Produktplan Stammdaten'!A52)&lt;9,"",MID('Produktplan Stammdaten'!A52,1,11)&amp;"   "&amp;VLOOKUP(MID('Produktplan Stammdaten'!A52,1,11),tab_Produktplan[],2,FALSE))</f>
        <v/>
      </c>
      <c r="E53" s="25" t="str">
        <f>IF('Produktplan Stammdaten'!C52="","",'Produktplan Stammdaten'!C52)</f>
        <v>x</v>
      </c>
    </row>
    <row r="54" spans="1:5" ht="25.5" x14ac:dyDescent="0.2">
      <c r="A54" s="17" t="str">
        <f>IF('Produktplan Stammdaten'!A53="","",MID('Produktplan Stammdaten'!A53,1,2)&amp;"   "&amp;VLOOKUP(MID('Produktplan Stammdaten'!A53,1,2),tab_Produktplan[],2,FALSE))</f>
        <v>11   Innere Verwaltung</v>
      </c>
      <c r="B54" s="17" t="str">
        <f>IF(LEN('Produktplan Stammdaten'!A53)&lt;3,"",MID('Produktplan Stammdaten'!A53,1,5)&amp;"   "&amp;VLOOKUP(MID('Produktplan Stammdaten'!A53,1,5),tab_Produktplan[],2,FALSE))</f>
        <v>11.22   Finanzverwaltung, Kasse</v>
      </c>
      <c r="C54" s="17" t="str">
        <f>IF(LEN('Produktplan Stammdaten'!A53)&lt;8,"",MID('Produktplan Stammdaten'!A53,1,8)&amp;"   "&amp;VLOOKUP(MID('Produktplan Stammdaten'!A53,1,8),tab_Produktplan[],2,FALSE))</f>
        <v>11.22.06   Buchhaltung, Rechnungslegung, Jahresabschluss</v>
      </c>
      <c r="D54" s="17" t="str">
        <f>IF(LEN('Produktplan Stammdaten'!A53)&lt;9,"",MID('Produktplan Stammdaten'!A53,1,11)&amp;"   "&amp;VLOOKUP(MID('Produktplan Stammdaten'!A53,1,11),tab_Produktplan[],2,FALSE))</f>
        <v/>
      </c>
      <c r="E54" s="25" t="str">
        <f>IF('Produktplan Stammdaten'!C53="","",'Produktplan Stammdaten'!C53)</f>
        <v>x</v>
      </c>
    </row>
    <row r="55" spans="1:5" x14ac:dyDescent="0.2">
      <c r="A55" s="17" t="str">
        <f>IF('Produktplan Stammdaten'!A54="","",MID('Produktplan Stammdaten'!A54,1,2)&amp;"   "&amp;VLOOKUP(MID('Produktplan Stammdaten'!A54,1,2),tab_Produktplan[],2,FALSE))</f>
        <v>11   Innere Verwaltung</v>
      </c>
      <c r="B55" s="17" t="str">
        <f>IF(LEN('Produktplan Stammdaten'!A54)&lt;3,"",MID('Produktplan Stammdaten'!A54,1,5)&amp;"   "&amp;VLOOKUP(MID('Produktplan Stammdaten'!A54,1,5),tab_Produktplan[],2,FALSE))</f>
        <v>11.22   Finanzverwaltung, Kasse</v>
      </c>
      <c r="C55" s="17" t="str">
        <f>IF(LEN('Produktplan Stammdaten'!A54)&lt;8,"",MID('Produktplan Stammdaten'!A54,1,8)&amp;"   "&amp;VLOOKUP(MID('Produktplan Stammdaten'!A54,1,8),tab_Produktplan[],2,FALSE))</f>
        <v>11.22.07   Zwangsweise Einziehung von Forderungen</v>
      </c>
      <c r="D55" s="17" t="str">
        <f>IF(LEN('Produktplan Stammdaten'!A54)&lt;9,"",MID('Produktplan Stammdaten'!A54,1,11)&amp;"   "&amp;VLOOKUP(MID('Produktplan Stammdaten'!A54,1,11),tab_Produktplan[],2,FALSE))</f>
        <v/>
      </c>
      <c r="E55" s="25" t="str">
        <f>IF('Produktplan Stammdaten'!C54="","",'Produktplan Stammdaten'!C54)</f>
        <v>x</v>
      </c>
    </row>
    <row r="56" spans="1:5" x14ac:dyDescent="0.2">
      <c r="A56" s="17" t="str">
        <f>IF('Produktplan Stammdaten'!A55="","",MID('Produktplan Stammdaten'!A55,1,2)&amp;"   "&amp;VLOOKUP(MID('Produktplan Stammdaten'!A55,1,2),tab_Produktplan[],2,FALSE))</f>
        <v>11   Innere Verwaltung</v>
      </c>
      <c r="B56" s="17" t="str">
        <f>IF(LEN('Produktplan Stammdaten'!A55)&lt;3,"",MID('Produktplan Stammdaten'!A55,1,5)&amp;"   "&amp;VLOOKUP(MID('Produktplan Stammdaten'!A55,1,5),tab_Produktplan[],2,FALSE))</f>
        <v>11.22   Finanzverwaltung, Kasse</v>
      </c>
      <c r="C56" s="17" t="str">
        <f>IF(LEN('Produktplan Stammdaten'!A55)&lt;8,"",MID('Produktplan Stammdaten'!A55,1,8)&amp;"   "&amp;VLOOKUP(MID('Produktplan Stammdaten'!A55,1,8),tab_Produktplan[],2,FALSE))</f>
        <v>11.22.08   Abwicklung von Geld- und Sachspenden</v>
      </c>
      <c r="D56" s="17" t="str">
        <f>IF(LEN('Produktplan Stammdaten'!A55)&lt;9,"",MID('Produktplan Stammdaten'!A55,1,11)&amp;"   "&amp;VLOOKUP(MID('Produktplan Stammdaten'!A55,1,11),tab_Produktplan[],2,FALSE))</f>
        <v/>
      </c>
      <c r="E56" s="25" t="str">
        <f>IF('Produktplan Stammdaten'!C55="","",'Produktplan Stammdaten'!C55)</f>
        <v>x</v>
      </c>
    </row>
    <row r="57" spans="1:5" x14ac:dyDescent="0.2">
      <c r="A57" s="17" t="str">
        <f>IF('Produktplan Stammdaten'!A56="","",MID('Produktplan Stammdaten'!A56,1,2)&amp;"   "&amp;VLOOKUP(MID('Produktplan Stammdaten'!A56,1,2),tab_Produktplan[],2,FALSE))</f>
        <v>11   Innere Verwaltung</v>
      </c>
      <c r="B57" s="17" t="str">
        <f>IF(LEN('Produktplan Stammdaten'!A56)&lt;3,"",MID('Produktplan Stammdaten'!A56,1,5)&amp;"   "&amp;VLOOKUP(MID('Produktplan Stammdaten'!A56,1,5),tab_Produktplan[],2,FALSE))</f>
        <v>11.23   Justitiariat</v>
      </c>
      <c r="C57" s="17" t="str">
        <f>IF(LEN('Produktplan Stammdaten'!A56)&lt;8,"",MID('Produktplan Stammdaten'!A56,1,8)&amp;"   "&amp;VLOOKUP(MID('Produktplan Stammdaten'!A56,1,8),tab_Produktplan[],2,FALSE))</f>
        <v/>
      </c>
      <c r="D57" s="17" t="str">
        <f>IF(LEN('Produktplan Stammdaten'!A56)&lt;9,"",MID('Produktplan Stammdaten'!A56,1,11)&amp;"   "&amp;VLOOKUP(MID('Produktplan Stammdaten'!A56,1,11),tab_Produktplan[],2,FALSE))</f>
        <v/>
      </c>
      <c r="E57" s="25" t="str">
        <f>IF('Produktplan Stammdaten'!C56="","",'Produktplan Stammdaten'!C56)</f>
        <v>x</v>
      </c>
    </row>
    <row r="58" spans="1:5" ht="25.5" x14ac:dyDescent="0.2">
      <c r="A58" s="17" t="str">
        <f>IF('Produktplan Stammdaten'!A57="","",MID('Produktplan Stammdaten'!A57,1,2)&amp;"   "&amp;VLOOKUP(MID('Produktplan Stammdaten'!A57,1,2),tab_Produktplan[],2,FALSE))</f>
        <v>11   Innere Verwaltung</v>
      </c>
      <c r="B58" s="17" t="str">
        <f>IF(LEN('Produktplan Stammdaten'!A57)&lt;3,"",MID('Produktplan Stammdaten'!A57,1,5)&amp;"   "&amp;VLOOKUP(MID('Produktplan Stammdaten'!A57,1,5),tab_Produktplan[],2,FALSE))</f>
        <v>11.23   Justitiariat</v>
      </c>
      <c r="C58" s="17" t="str">
        <f>IF(LEN('Produktplan Stammdaten'!A57)&lt;8,"",MID('Produktplan Stammdaten'!A57,1,8)&amp;"   "&amp;VLOOKUP(MID('Produktplan Stammdaten'!A57,1,8),tab_Produktplan[],2,FALSE))</f>
        <v>11.23.01   Beratung und Unterstützung von Politik und Verwaltungsleitung</v>
      </c>
      <c r="D58" s="17" t="str">
        <f>IF(LEN('Produktplan Stammdaten'!A57)&lt;9,"",MID('Produktplan Stammdaten'!A57,1,11)&amp;"   "&amp;VLOOKUP(MID('Produktplan Stammdaten'!A57,1,11),tab_Produktplan[],2,FALSE))</f>
        <v/>
      </c>
      <c r="E58" s="25" t="str">
        <f>IF('Produktplan Stammdaten'!C57="","",'Produktplan Stammdaten'!C57)</f>
        <v>x</v>
      </c>
    </row>
    <row r="59" spans="1:5" ht="38.25" x14ac:dyDescent="0.2">
      <c r="A59" s="17" t="str">
        <f>IF('Produktplan Stammdaten'!A58="","",MID('Produktplan Stammdaten'!A58,1,2)&amp;"   "&amp;VLOOKUP(MID('Produktplan Stammdaten'!A58,1,2),tab_Produktplan[],2,FALSE))</f>
        <v>11   Innere Verwaltung</v>
      </c>
      <c r="B59" s="17" t="str">
        <f>IF(LEN('Produktplan Stammdaten'!A58)&lt;3,"",MID('Produktplan Stammdaten'!A58,1,5)&amp;"   "&amp;VLOOKUP(MID('Produktplan Stammdaten'!A58,1,5),tab_Produktplan[],2,FALSE))</f>
        <v>11.23   Justitiariat</v>
      </c>
      <c r="C59" s="17" t="str">
        <f>IF(LEN('Produktplan Stammdaten'!A58)&lt;8,"",MID('Produktplan Stammdaten'!A58,1,8)&amp;"   "&amp;VLOOKUP(MID('Produktplan Stammdaten'!A58,1,8),tab_Produktplan[],2,FALSE))</f>
        <v>11.23.02   Allgemeine Rechtsberatung, rechtliche Gestaltung und außergerichtliche Vertretung in Rechtssachen</v>
      </c>
      <c r="D59" s="17" t="str">
        <f>IF(LEN('Produktplan Stammdaten'!A58)&lt;9,"",MID('Produktplan Stammdaten'!A58,1,11)&amp;"   "&amp;VLOOKUP(MID('Produktplan Stammdaten'!A58,1,11),tab_Produktplan[],2,FALSE))</f>
        <v/>
      </c>
      <c r="E59" s="25" t="str">
        <f>IF('Produktplan Stammdaten'!C58="","",'Produktplan Stammdaten'!C58)</f>
        <v>x</v>
      </c>
    </row>
    <row r="60" spans="1:5" x14ac:dyDescent="0.2">
      <c r="A60" s="17" t="str">
        <f>IF('Produktplan Stammdaten'!A59="","",MID('Produktplan Stammdaten'!A59,1,2)&amp;"   "&amp;VLOOKUP(MID('Produktplan Stammdaten'!A59,1,2),tab_Produktplan[],2,FALSE))</f>
        <v>11   Innere Verwaltung</v>
      </c>
      <c r="B60" s="17" t="str">
        <f>IF(LEN('Produktplan Stammdaten'!A59)&lt;3,"",MID('Produktplan Stammdaten'!A59,1,5)&amp;"   "&amp;VLOOKUP(MID('Produktplan Stammdaten'!A59,1,5),tab_Produktplan[],2,FALSE))</f>
        <v>11.23   Justitiariat</v>
      </c>
      <c r="C60" s="17" t="str">
        <f>IF(LEN('Produktplan Stammdaten'!A59)&lt;8,"",MID('Produktplan Stammdaten'!A59,1,8)&amp;"   "&amp;VLOOKUP(MID('Produktplan Stammdaten'!A59,1,8),tab_Produktplan[],2,FALSE))</f>
        <v>11.23.03   Gerichtliche Vertretung in Rechtssachen</v>
      </c>
      <c r="D60" s="17" t="str">
        <f>IF(LEN('Produktplan Stammdaten'!A59)&lt;9,"",MID('Produktplan Stammdaten'!A59,1,11)&amp;"   "&amp;VLOOKUP(MID('Produktplan Stammdaten'!A59,1,11),tab_Produktplan[],2,FALSE))</f>
        <v/>
      </c>
      <c r="E60" s="25" t="str">
        <f>IF('Produktplan Stammdaten'!C59="","",'Produktplan Stammdaten'!C59)</f>
        <v>x</v>
      </c>
    </row>
    <row r="61" spans="1:5" x14ac:dyDescent="0.2">
      <c r="A61" s="17" t="str">
        <f>IF('Produktplan Stammdaten'!A60="","",MID('Produktplan Stammdaten'!A60,1,2)&amp;"   "&amp;VLOOKUP(MID('Produktplan Stammdaten'!A60,1,2),tab_Produktplan[],2,FALSE))</f>
        <v>11   Innere Verwaltung</v>
      </c>
      <c r="B61" s="17" t="str">
        <f>IF(LEN('Produktplan Stammdaten'!A60)&lt;3,"",MID('Produktplan Stammdaten'!A60,1,5)&amp;"   "&amp;VLOOKUP(MID('Produktplan Stammdaten'!A60,1,5),tab_Produktplan[],2,FALSE))</f>
        <v>11.23   Justitiariat</v>
      </c>
      <c r="C61" s="17" t="str">
        <f>IF(LEN('Produktplan Stammdaten'!A60)&lt;8,"",MID('Produktplan Stammdaten'!A60,1,8)&amp;"   "&amp;VLOOKUP(MID('Produktplan Stammdaten'!A60,1,8),tab_Produktplan[],2,FALSE))</f>
        <v>11.23.04   Entscheidungen in Rechtssachen</v>
      </c>
      <c r="D61" s="17" t="str">
        <f>IF(LEN('Produktplan Stammdaten'!A60)&lt;9,"",MID('Produktplan Stammdaten'!A60,1,11)&amp;"   "&amp;VLOOKUP(MID('Produktplan Stammdaten'!A60,1,11),tab_Produktplan[],2,FALSE))</f>
        <v/>
      </c>
      <c r="E61" s="25" t="str">
        <f>IF('Produktplan Stammdaten'!C60="","",'Produktplan Stammdaten'!C60)</f>
        <v>x</v>
      </c>
    </row>
    <row r="62" spans="1:5" ht="25.5" x14ac:dyDescent="0.2">
      <c r="A62" s="17" t="str">
        <f>IF('Produktplan Stammdaten'!A61="","",MID('Produktplan Stammdaten'!A61,1,2)&amp;"   "&amp;VLOOKUP(MID('Produktplan Stammdaten'!A61,1,2),tab_Produktplan[],2,FALSE))</f>
        <v>11   Innere Verwaltung</v>
      </c>
      <c r="B62" s="17" t="str">
        <f>IF(LEN('Produktplan Stammdaten'!A61)&lt;3,"",MID('Produktplan Stammdaten'!A61,1,5)&amp;"   "&amp;VLOOKUP(MID('Produktplan Stammdaten'!A61,1,5),tab_Produktplan[],2,FALSE))</f>
        <v>11.23   Justitiariat</v>
      </c>
      <c r="C62" s="17" t="str">
        <f>IF(LEN('Produktplan Stammdaten'!A61)&lt;8,"",MID('Produktplan Stammdaten'!A61,1,8)&amp;"   "&amp;VLOOKUP(MID('Produktplan Stammdaten'!A61,1,8),tab_Produktplan[],2,FALSE))</f>
        <v>11.23.05   Abschluss, Verwaltung und Abwicklung von Versicherungen</v>
      </c>
      <c r="D62" s="17" t="str">
        <f>IF(LEN('Produktplan Stammdaten'!A61)&lt;9,"",MID('Produktplan Stammdaten'!A61,1,11)&amp;"   "&amp;VLOOKUP(MID('Produktplan Stammdaten'!A61,1,11),tab_Produktplan[],2,FALSE))</f>
        <v/>
      </c>
      <c r="E62" s="25" t="str">
        <f>IF('Produktplan Stammdaten'!C61="","",'Produktplan Stammdaten'!C61)</f>
        <v>x</v>
      </c>
    </row>
    <row r="63" spans="1:5" ht="25.5" x14ac:dyDescent="0.2">
      <c r="A63" s="17" t="str">
        <f>IF('Produktplan Stammdaten'!A62="","",MID('Produktplan Stammdaten'!A62,1,2)&amp;"   "&amp;VLOOKUP(MID('Produktplan Stammdaten'!A62,1,2),tab_Produktplan[],2,FALSE))</f>
        <v>11   Innere Verwaltung</v>
      </c>
      <c r="B63" s="17" t="str">
        <f>IF(LEN('Produktplan Stammdaten'!A62)&lt;3,"",MID('Produktplan Stammdaten'!A62,1,5)&amp;"   "&amp;VLOOKUP(MID('Produktplan Stammdaten'!A62,1,5),tab_Produktplan[],2,FALSE))</f>
        <v>11.24   Gebäudemanagement, Techn. Immobilienmanagement</v>
      </c>
      <c r="C63" s="17" t="str">
        <f>IF(LEN('Produktplan Stammdaten'!A62)&lt;8,"",MID('Produktplan Stammdaten'!A62,1,8)&amp;"   "&amp;VLOOKUP(MID('Produktplan Stammdaten'!A62,1,8),tab_Produktplan[],2,FALSE))</f>
        <v/>
      </c>
      <c r="D63" s="17" t="str">
        <f>IF(LEN('Produktplan Stammdaten'!A62)&lt;9,"",MID('Produktplan Stammdaten'!A62,1,11)&amp;"   "&amp;VLOOKUP(MID('Produktplan Stammdaten'!A62,1,11),tab_Produktplan[],2,FALSE))</f>
        <v/>
      </c>
      <c r="E63" s="25" t="str">
        <f>IF('Produktplan Stammdaten'!C62="","",'Produktplan Stammdaten'!C62)</f>
        <v>x</v>
      </c>
    </row>
    <row r="64" spans="1:5" ht="38.25" x14ac:dyDescent="0.2">
      <c r="A64" s="17" t="str">
        <f>IF('Produktplan Stammdaten'!A63="","",MID('Produktplan Stammdaten'!A63,1,2)&amp;"   "&amp;VLOOKUP(MID('Produktplan Stammdaten'!A63,1,2),tab_Produktplan[],2,FALSE))</f>
        <v>11   Innere Verwaltung</v>
      </c>
      <c r="B64" s="17" t="str">
        <f>IF(LEN('Produktplan Stammdaten'!A63)&lt;3,"",MID('Produktplan Stammdaten'!A63,1,5)&amp;"   "&amp;VLOOKUP(MID('Produktplan Stammdaten'!A63,1,5),tab_Produktplan[],2,FALSE))</f>
        <v>11.24   Gebäudemanagement, Techn. Immobilienmanagement</v>
      </c>
      <c r="C64" s="17" t="str">
        <f>IF(LEN('Produktplan Stammdaten'!A63)&lt;8,"",MID('Produktplan Stammdaten'!A63,1,8)&amp;"   "&amp;VLOOKUP(MID('Produktplan Stammdaten'!A63,1,8),tab_Produktplan[],2,FALSE))</f>
        <v>11.24.01   Neu-, Um- und Erweiterungsbauten, Modernisierungen und Sanierungen einschl. Bauherrenleistungen und Beratungsleistungen</v>
      </c>
      <c r="D64" s="17" t="str">
        <f>IF(LEN('Produktplan Stammdaten'!A63)&lt;9,"",MID('Produktplan Stammdaten'!A63,1,11)&amp;"   "&amp;VLOOKUP(MID('Produktplan Stammdaten'!A63,1,11),tab_Produktplan[],2,FALSE))</f>
        <v/>
      </c>
      <c r="E64" s="25" t="str">
        <f>IF('Produktplan Stammdaten'!C63="","",'Produktplan Stammdaten'!C63)</f>
        <v>x</v>
      </c>
    </row>
    <row r="65" spans="1:5" ht="25.5" x14ac:dyDescent="0.2">
      <c r="A65" s="17" t="str">
        <f>IF('Produktplan Stammdaten'!A64="","",MID('Produktplan Stammdaten'!A64,1,2)&amp;"   "&amp;VLOOKUP(MID('Produktplan Stammdaten'!A64,1,2),tab_Produktplan[],2,FALSE))</f>
        <v>11   Innere Verwaltung</v>
      </c>
      <c r="B65" s="17" t="str">
        <f>IF(LEN('Produktplan Stammdaten'!A64)&lt;3,"",MID('Produktplan Stammdaten'!A64,1,5)&amp;"   "&amp;VLOOKUP(MID('Produktplan Stammdaten'!A64,1,5),tab_Produktplan[],2,FALSE))</f>
        <v>11.24   Gebäudemanagement, Techn. Immobilienmanagement</v>
      </c>
      <c r="C65" s="17" t="str">
        <f>IF(LEN('Produktplan Stammdaten'!A64)&lt;8,"",MID('Produktplan Stammdaten'!A64,1,8)&amp;"   "&amp;VLOOKUP(MID('Produktplan Stammdaten'!A64,1,8),tab_Produktplan[],2,FALSE))</f>
        <v>11.24.02   Gebäudebewirtschaftung (bebaute Grundstücke einschl. technischer Anlagen; Energiemanagement)</v>
      </c>
      <c r="D65" s="17" t="str">
        <f>IF(LEN('Produktplan Stammdaten'!A64)&lt;9,"",MID('Produktplan Stammdaten'!A64,1,11)&amp;"   "&amp;VLOOKUP(MID('Produktplan Stammdaten'!A64,1,11),tab_Produktplan[],2,FALSE))</f>
        <v/>
      </c>
      <c r="E65" s="25" t="str">
        <f>IF('Produktplan Stammdaten'!C64="","",'Produktplan Stammdaten'!C64)</f>
        <v>x</v>
      </c>
    </row>
    <row r="66" spans="1:5" ht="25.5" x14ac:dyDescent="0.2">
      <c r="A66" s="17" t="str">
        <f>IF('Produktplan Stammdaten'!A588="","",MID('Produktplan Stammdaten'!A588,1,2)&amp;"   "&amp;VLOOKUP(MID('Produktplan Stammdaten'!A588,1,2),tab_Produktplan[],2,FALSE))</f>
        <v>11   Innere Verwaltung</v>
      </c>
      <c r="B66" s="17" t="str">
        <f>IF(LEN('Produktplan Stammdaten'!A588)&lt;3,"",MID('Produktplan Stammdaten'!A588,1,5)&amp;"   "&amp;VLOOKUP(MID('Produktplan Stammdaten'!A588,1,5),tab_Produktplan[],2,FALSE))</f>
        <v>11.24   Gebäudemanagement, Techn. Immobilienmanagement</v>
      </c>
      <c r="C66" s="17" t="str">
        <f>IF(LEN('Produktplan Stammdaten'!A588)&lt;8,"",MID('Produktplan Stammdaten'!A588,1,8)&amp;"   "&amp;VLOOKUP(MID('Produktplan Stammdaten'!A588,1,8),tab_Produktplan[],2,FALSE))</f>
        <v>11.24.02   Gebäudebewirtschaftung (bebaute Grundstücke einschl. technischer Anlagen; Energiemanagement)</v>
      </c>
      <c r="D66" s="17" t="str">
        <f>IF(LEN('Produktplan Stammdaten'!A588)&lt;9,"",MID('Produktplan Stammdaten'!A588,1,11)&amp;"   "&amp;VLOOKUP(MID('Produktplan Stammdaten'!A588,1,11),tab_Produktplan[],2,FALSE))</f>
        <v>11.24.0201   Grundschulen und Schulverbünde mit Gemeinschaftsschulen mit überwiegen der Grundschule</v>
      </c>
      <c r="E66" s="25" t="str">
        <f>IF('Produktplan Stammdaten'!C588="","",'Produktplan Stammdaten'!C588)</f>
        <v>x</v>
      </c>
    </row>
    <row r="67" spans="1:5" ht="38.25" x14ac:dyDescent="0.2">
      <c r="A67" s="17" t="str">
        <f>IF('Produktplan Stammdaten'!A589="","",MID('Produktplan Stammdaten'!A589,1,2)&amp;"   "&amp;VLOOKUP(MID('Produktplan Stammdaten'!A589,1,2),tab_Produktplan[],2,FALSE))</f>
        <v>11   Innere Verwaltung</v>
      </c>
      <c r="B67" s="17" t="str">
        <f>IF(LEN('Produktplan Stammdaten'!A589)&lt;3,"",MID('Produktplan Stammdaten'!A589,1,5)&amp;"   "&amp;VLOOKUP(MID('Produktplan Stammdaten'!A589,1,5),tab_Produktplan[],2,FALSE))</f>
        <v>11.24   Gebäudemanagement, Techn. Immobilienmanagement</v>
      </c>
      <c r="C67" s="17" t="str">
        <f>IF(LEN('Produktplan Stammdaten'!A589)&lt;8,"",MID('Produktplan Stammdaten'!A589,1,8)&amp;"   "&amp;VLOOKUP(MID('Produktplan Stammdaten'!A589,1,8),tab_Produktplan[],2,FALSE))</f>
        <v>11.24.02   Gebäudebewirtschaftung (bebaute Grundstücke einschl. technischer Anlagen; Energiemanagement)</v>
      </c>
      <c r="D67" s="17" t="str">
        <f>IF(LEN('Produktplan Stammdaten'!A589)&lt;9,"",MID('Produktplan Stammdaten'!A589,1,11)&amp;"   "&amp;VLOOKUP(MID('Produktplan Stammdaten'!A589,1,11),tab_Produktplan[],2,FALSE))</f>
        <v>11.24.0202   Haupt- und Werkrealschulen und Schulverbünde mit Gemeinschaftsschulen mit überwiegen der Haupt- und Werkrealschulen</v>
      </c>
      <c r="E67" s="25" t="str">
        <f>IF('Produktplan Stammdaten'!C589="","",'Produktplan Stammdaten'!C589)</f>
        <v>x</v>
      </c>
    </row>
    <row r="68" spans="1:5" ht="25.5" x14ac:dyDescent="0.2">
      <c r="A68" s="17" t="str">
        <f>IF('Produktplan Stammdaten'!A590="","",MID('Produktplan Stammdaten'!A590,1,2)&amp;"   "&amp;VLOOKUP(MID('Produktplan Stammdaten'!A590,1,2),tab_Produktplan[],2,FALSE))</f>
        <v>11   Innere Verwaltung</v>
      </c>
      <c r="B68" s="17" t="str">
        <f>IF(LEN('Produktplan Stammdaten'!A590)&lt;3,"",MID('Produktplan Stammdaten'!A590,1,5)&amp;"   "&amp;VLOOKUP(MID('Produktplan Stammdaten'!A590,1,5),tab_Produktplan[],2,FALSE))</f>
        <v>11.24   Gebäudemanagement, Techn. Immobilienmanagement</v>
      </c>
      <c r="C68" s="17" t="str">
        <f>IF(LEN('Produktplan Stammdaten'!A590)&lt;8,"",MID('Produktplan Stammdaten'!A590,1,8)&amp;"   "&amp;VLOOKUP(MID('Produktplan Stammdaten'!A590,1,8),tab_Produktplan[],2,FALSE))</f>
        <v>11.24.02   Gebäudebewirtschaftung (bebaute Grundstücke einschl. technischer Anlagen; Energiemanagement)</v>
      </c>
      <c r="D68" s="17" t="str">
        <f>IF(LEN('Produktplan Stammdaten'!A590)&lt;9,"",MID('Produktplan Stammdaten'!A590,1,11)&amp;"   "&amp;VLOOKUP(MID('Produktplan Stammdaten'!A590,1,11),tab_Produktplan[],2,FALSE))</f>
        <v>11.24.0203   Grund-, Haupt- und Werkrealschulen (Schulverbund)</v>
      </c>
      <c r="E68" s="25" t="str">
        <f>IF('Produktplan Stammdaten'!C590="","",'Produktplan Stammdaten'!C590)</f>
        <v>x</v>
      </c>
    </row>
    <row r="69" spans="1:5" ht="25.5" x14ac:dyDescent="0.2">
      <c r="A69" s="17" t="str">
        <f>IF('Produktplan Stammdaten'!A591="","",MID('Produktplan Stammdaten'!A591,1,2)&amp;"   "&amp;VLOOKUP(MID('Produktplan Stammdaten'!A591,1,2),tab_Produktplan[],2,FALSE))</f>
        <v>11   Innere Verwaltung</v>
      </c>
      <c r="B69" s="17" t="str">
        <f>IF(LEN('Produktplan Stammdaten'!A591)&lt;3,"",MID('Produktplan Stammdaten'!A591,1,5)&amp;"   "&amp;VLOOKUP(MID('Produktplan Stammdaten'!A591,1,5),tab_Produktplan[],2,FALSE))</f>
        <v>11.24   Gebäudemanagement, Techn. Immobilienmanagement</v>
      </c>
      <c r="C69" s="17" t="str">
        <f>IF(LEN('Produktplan Stammdaten'!A591)&lt;8,"",MID('Produktplan Stammdaten'!A591,1,8)&amp;"   "&amp;VLOOKUP(MID('Produktplan Stammdaten'!A591,1,8),tab_Produktplan[],2,FALSE))</f>
        <v>11.24.02   Gebäudebewirtschaftung (bebaute Grundstücke einschl. technischer Anlagen; Energiemanagement)</v>
      </c>
      <c r="D69" s="17" t="str">
        <f>IF(LEN('Produktplan Stammdaten'!A591)&lt;9,"",MID('Produktplan Stammdaten'!A591,1,11)&amp;"   "&amp;VLOOKUP(MID('Produktplan Stammdaten'!A591,1,11),tab_Produktplan[],2,FALSE))</f>
        <v>11.24.0204   Realschulen und Schulverbünde mit Gemeinschaftsschulen mit überwiegen der Realschule</v>
      </c>
      <c r="E69" s="25" t="str">
        <f>IF('Produktplan Stammdaten'!C591="","",'Produktplan Stammdaten'!C591)</f>
        <v>x</v>
      </c>
    </row>
    <row r="70" spans="1:5" ht="25.5" x14ac:dyDescent="0.2">
      <c r="A70" s="17" t="str">
        <f>IF('Produktplan Stammdaten'!A592="","",MID('Produktplan Stammdaten'!A592,1,2)&amp;"   "&amp;VLOOKUP(MID('Produktplan Stammdaten'!A592,1,2),tab_Produktplan[],2,FALSE))</f>
        <v>11   Innere Verwaltung</v>
      </c>
      <c r="B70" s="17" t="str">
        <f>IF(LEN('Produktplan Stammdaten'!A592)&lt;3,"",MID('Produktplan Stammdaten'!A592,1,5)&amp;"   "&amp;VLOOKUP(MID('Produktplan Stammdaten'!A592,1,5),tab_Produktplan[],2,FALSE))</f>
        <v>11.24   Gebäudemanagement, Techn. Immobilienmanagement</v>
      </c>
      <c r="C70" s="17" t="str">
        <f>IF(LEN('Produktplan Stammdaten'!A592)&lt;8,"",MID('Produktplan Stammdaten'!A592,1,8)&amp;"   "&amp;VLOOKUP(MID('Produktplan Stammdaten'!A592,1,8),tab_Produktplan[],2,FALSE))</f>
        <v>11.24.02   Gebäudebewirtschaftung (bebaute Grundstücke einschl. technischer Anlagen; Energiemanagement)</v>
      </c>
      <c r="D70" s="17" t="str">
        <f>IF(LEN('Produktplan Stammdaten'!A592)&lt;9,"",MID('Produktplan Stammdaten'!A592,1,11)&amp;"   "&amp;VLOOKUP(MID('Produktplan Stammdaten'!A592,1,11),tab_Produktplan[],2,FALSE))</f>
        <v>11.24.0205   Realschulen und Grund-, Haupt- und Werkrealschulen (Schulverbund)</v>
      </c>
      <c r="E70" s="25" t="str">
        <f>IF('Produktplan Stammdaten'!C592="","",'Produktplan Stammdaten'!C592)</f>
        <v>x</v>
      </c>
    </row>
    <row r="71" spans="1:5" ht="25.5" x14ac:dyDescent="0.2">
      <c r="A71" s="17" t="str">
        <f>IF('Produktplan Stammdaten'!A593="","",MID('Produktplan Stammdaten'!A593,1,2)&amp;"   "&amp;VLOOKUP(MID('Produktplan Stammdaten'!A593,1,2),tab_Produktplan[],2,FALSE))</f>
        <v>11   Innere Verwaltung</v>
      </c>
      <c r="B71" s="17" t="str">
        <f>IF(LEN('Produktplan Stammdaten'!A593)&lt;3,"",MID('Produktplan Stammdaten'!A593,1,5)&amp;"   "&amp;VLOOKUP(MID('Produktplan Stammdaten'!A593,1,5),tab_Produktplan[],2,FALSE))</f>
        <v>11.24   Gebäudemanagement, Techn. Immobilienmanagement</v>
      </c>
      <c r="C71" s="17" t="str">
        <f>IF(LEN('Produktplan Stammdaten'!A593)&lt;8,"",MID('Produktplan Stammdaten'!A593,1,8)&amp;"   "&amp;VLOOKUP(MID('Produktplan Stammdaten'!A593,1,8),tab_Produktplan[],2,FALSE))</f>
        <v>11.24.02   Gebäudebewirtschaftung (bebaute Grundstücke einschl. technischer Anlagen; Energiemanagement)</v>
      </c>
      <c r="D71" s="17" t="str">
        <f>IF(LEN('Produktplan Stammdaten'!A593)&lt;9,"",MID('Produktplan Stammdaten'!A593,1,11)&amp;"   "&amp;VLOOKUP(MID('Produktplan Stammdaten'!A593,1,11),tab_Produktplan[],2,FALSE))</f>
        <v>11.24.0206   Gymnasien und Schulverbünde mit Gymnasien außer Schulverbünde nach 11240227</v>
      </c>
      <c r="E71" s="25" t="str">
        <f>IF('Produktplan Stammdaten'!C593="","",'Produktplan Stammdaten'!C593)</f>
        <v>x</v>
      </c>
    </row>
    <row r="72" spans="1:5" ht="25.5" x14ac:dyDescent="0.2">
      <c r="A72" s="17" t="str">
        <f>IF('Produktplan Stammdaten'!A594="","",MID('Produktplan Stammdaten'!A594,1,2)&amp;"   "&amp;VLOOKUP(MID('Produktplan Stammdaten'!A594,1,2),tab_Produktplan[],2,FALSE))</f>
        <v>11   Innere Verwaltung</v>
      </c>
      <c r="B72" s="17" t="str">
        <f>IF(LEN('Produktplan Stammdaten'!A594)&lt;3,"",MID('Produktplan Stammdaten'!A594,1,5)&amp;"   "&amp;VLOOKUP(MID('Produktplan Stammdaten'!A594,1,5),tab_Produktplan[],2,FALSE))</f>
        <v>11.24   Gebäudemanagement, Techn. Immobilienmanagement</v>
      </c>
      <c r="C72" s="17" t="str">
        <f>IF(LEN('Produktplan Stammdaten'!A594)&lt;8,"",MID('Produktplan Stammdaten'!A594,1,8)&amp;"   "&amp;VLOOKUP(MID('Produktplan Stammdaten'!A594,1,8),tab_Produktplan[],2,FALSE))</f>
        <v>11.24.02   Gebäudebewirtschaftung (bebaute Grundstücke einschl. technischer Anlagen; Energiemanagement)</v>
      </c>
      <c r="D72" s="17" t="str">
        <f>IF(LEN('Produktplan Stammdaten'!A594)&lt;9,"",MID('Produktplan Stammdaten'!A594,1,11)&amp;"   "&amp;VLOOKUP(MID('Produktplan Stammdaten'!A594,1,11),tab_Produktplan[],2,FALSE))</f>
        <v>11.24.0209   Gesamtschulen</v>
      </c>
      <c r="E72" s="25" t="str">
        <f>IF('Produktplan Stammdaten'!C594="","",'Produktplan Stammdaten'!C594)</f>
        <v>x</v>
      </c>
    </row>
    <row r="73" spans="1:5" ht="25.5" x14ac:dyDescent="0.2">
      <c r="A73" s="17" t="str">
        <f>IF('Produktplan Stammdaten'!A595="","",MID('Produktplan Stammdaten'!A595,1,2)&amp;"   "&amp;VLOOKUP(MID('Produktplan Stammdaten'!A595,1,2),tab_Produktplan[],2,FALSE))</f>
        <v>11   Innere Verwaltung</v>
      </c>
      <c r="B73" s="17" t="str">
        <f>IF(LEN('Produktplan Stammdaten'!A595)&lt;3,"",MID('Produktplan Stammdaten'!A595,1,5)&amp;"   "&amp;VLOOKUP(MID('Produktplan Stammdaten'!A595,1,5),tab_Produktplan[],2,FALSE))</f>
        <v>11.24   Gebäudemanagement, Techn. Immobilienmanagement</v>
      </c>
      <c r="C73" s="17" t="str">
        <f>IF(LEN('Produktplan Stammdaten'!A595)&lt;8,"",MID('Produktplan Stammdaten'!A595,1,8)&amp;"   "&amp;VLOOKUP(MID('Produktplan Stammdaten'!A595,1,8),tab_Produktplan[],2,FALSE))</f>
        <v>11.24.02   Gebäudebewirtschaftung (bebaute Grundstücke einschl. technischer Anlagen; Energiemanagement)</v>
      </c>
      <c r="D73" s="17" t="str">
        <f>IF(LEN('Produktplan Stammdaten'!A595)&lt;9,"",MID('Produktplan Stammdaten'!A595,1,11)&amp;"   "&amp;VLOOKUP(MID('Produktplan Stammdaten'!A595,1,11),tab_Produktplan[],2,FALSE))</f>
        <v>11.24.0210   Schulkindergarten für besonders Förderungsbedürtlige</v>
      </c>
      <c r="E73" s="25" t="str">
        <f>IF('Produktplan Stammdaten'!C595="","",'Produktplan Stammdaten'!C595)</f>
        <v>x</v>
      </c>
    </row>
    <row r="74" spans="1:5" ht="25.5" x14ac:dyDescent="0.2">
      <c r="A74" s="17" t="str">
        <f>IF('Produktplan Stammdaten'!A596="","",MID('Produktplan Stammdaten'!A596,1,2)&amp;"   "&amp;VLOOKUP(MID('Produktplan Stammdaten'!A596,1,2),tab_Produktplan[],2,FALSE))</f>
        <v>11   Innere Verwaltung</v>
      </c>
      <c r="B74" s="17" t="str">
        <f>IF(LEN('Produktplan Stammdaten'!A596)&lt;3,"",MID('Produktplan Stammdaten'!A596,1,5)&amp;"   "&amp;VLOOKUP(MID('Produktplan Stammdaten'!A596,1,5),tab_Produktplan[],2,FALSE))</f>
        <v>11.24   Gebäudemanagement, Techn. Immobilienmanagement</v>
      </c>
      <c r="C74" s="17" t="str">
        <f>IF(LEN('Produktplan Stammdaten'!A596)&lt;8,"",MID('Produktplan Stammdaten'!A596,1,8)&amp;"   "&amp;VLOOKUP(MID('Produktplan Stammdaten'!A596,1,8),tab_Produktplan[],2,FALSE))</f>
        <v>11.24.02   Gebäudebewirtschaftung (bebaute Grundstücke einschl. technischer Anlagen; Energiemanagement)</v>
      </c>
      <c r="D74" s="17" t="str">
        <f>IF(LEN('Produktplan Stammdaten'!A596)&lt;9,"",MID('Produktplan Stammdaten'!A596,1,11)&amp;"   "&amp;VLOOKUP(MID('Produktplan Stammdaten'!A596,1,11),tab_Produktplan[],2,FALSE))</f>
        <v>11.24.0211   Schulkindergarten für Geistigbehinderte</v>
      </c>
      <c r="E74" s="25" t="str">
        <f>IF('Produktplan Stammdaten'!C596="","",'Produktplan Stammdaten'!C596)</f>
        <v>x</v>
      </c>
    </row>
    <row r="75" spans="1:5" ht="25.5" x14ac:dyDescent="0.2">
      <c r="A75" s="17" t="str">
        <f>IF('Produktplan Stammdaten'!A597="","",MID('Produktplan Stammdaten'!A597,1,2)&amp;"   "&amp;VLOOKUP(MID('Produktplan Stammdaten'!A597,1,2),tab_Produktplan[],2,FALSE))</f>
        <v>11   Innere Verwaltung</v>
      </c>
      <c r="B75" s="17" t="str">
        <f>IF(LEN('Produktplan Stammdaten'!A597)&lt;3,"",MID('Produktplan Stammdaten'!A597,1,5)&amp;"   "&amp;VLOOKUP(MID('Produktplan Stammdaten'!A597,1,5),tab_Produktplan[],2,FALSE))</f>
        <v>11.24   Gebäudemanagement, Techn. Immobilienmanagement</v>
      </c>
      <c r="C75" s="17" t="str">
        <f>IF(LEN('Produktplan Stammdaten'!A597)&lt;8,"",MID('Produktplan Stammdaten'!A597,1,8)&amp;"   "&amp;VLOOKUP(MID('Produktplan Stammdaten'!A597,1,8),tab_Produktplan[],2,FALSE))</f>
        <v>11.24.02   Gebäudebewirtschaftung (bebaute Grundstücke einschl. technischer Anlagen; Energiemanagement)</v>
      </c>
      <c r="D75" s="17" t="str">
        <f>IF(LEN('Produktplan Stammdaten'!A597)&lt;9,"",MID('Produktplan Stammdaten'!A597,1,11)&amp;"   "&amp;VLOOKUP(MID('Produktplan Stammdaten'!A597,1,11),tab_Produktplan[],2,FALSE))</f>
        <v>11.24.0212   Schulkindergarten für Blinde und Sehbehinderte</v>
      </c>
      <c r="E75" s="25" t="str">
        <f>IF('Produktplan Stammdaten'!C597="","",'Produktplan Stammdaten'!C597)</f>
        <v>x</v>
      </c>
    </row>
    <row r="76" spans="1:5" ht="25.5" x14ac:dyDescent="0.2">
      <c r="A76" s="17" t="str">
        <f>IF('Produktplan Stammdaten'!A598="","",MID('Produktplan Stammdaten'!A598,1,2)&amp;"   "&amp;VLOOKUP(MID('Produktplan Stammdaten'!A598,1,2),tab_Produktplan[],2,FALSE))</f>
        <v>11   Innere Verwaltung</v>
      </c>
      <c r="B76" s="17" t="str">
        <f>IF(LEN('Produktplan Stammdaten'!A598)&lt;3,"",MID('Produktplan Stammdaten'!A598,1,5)&amp;"   "&amp;VLOOKUP(MID('Produktplan Stammdaten'!A598,1,5),tab_Produktplan[],2,FALSE))</f>
        <v>11.24   Gebäudemanagement, Techn. Immobilienmanagement</v>
      </c>
      <c r="C76" s="17" t="str">
        <f>IF(LEN('Produktplan Stammdaten'!A598)&lt;8,"",MID('Produktplan Stammdaten'!A598,1,8)&amp;"   "&amp;VLOOKUP(MID('Produktplan Stammdaten'!A598,1,8),tab_Produktplan[],2,FALSE))</f>
        <v>11.24.02   Gebäudebewirtschaftung (bebaute Grundstücke einschl. technischer Anlagen; Energiemanagement)</v>
      </c>
      <c r="D76" s="17" t="str">
        <f>IF(LEN('Produktplan Stammdaten'!A598)&lt;9,"",MID('Produktplan Stammdaten'!A598,1,11)&amp;"   "&amp;VLOOKUP(MID('Produktplan Stammdaten'!A598,1,11),tab_Produktplan[],2,FALSE))</f>
        <v>11.24.0213   Schulkindergarten für Hörgeschädigte</v>
      </c>
      <c r="E76" s="25" t="str">
        <f>IF('Produktplan Stammdaten'!C598="","",'Produktplan Stammdaten'!C598)</f>
        <v>x</v>
      </c>
    </row>
    <row r="77" spans="1:5" ht="25.5" x14ac:dyDescent="0.2">
      <c r="A77" s="17" t="str">
        <f>IF('Produktplan Stammdaten'!A599="","",MID('Produktplan Stammdaten'!A599,1,2)&amp;"   "&amp;VLOOKUP(MID('Produktplan Stammdaten'!A599,1,2),tab_Produktplan[],2,FALSE))</f>
        <v>11   Innere Verwaltung</v>
      </c>
      <c r="B77" s="17" t="str">
        <f>IF(LEN('Produktplan Stammdaten'!A599)&lt;3,"",MID('Produktplan Stammdaten'!A599,1,5)&amp;"   "&amp;VLOOKUP(MID('Produktplan Stammdaten'!A599,1,5),tab_Produktplan[],2,FALSE))</f>
        <v>11.24   Gebäudemanagement, Techn. Immobilienmanagement</v>
      </c>
      <c r="C77" s="17" t="str">
        <f>IF(LEN('Produktplan Stammdaten'!A599)&lt;8,"",MID('Produktplan Stammdaten'!A599,1,8)&amp;"   "&amp;VLOOKUP(MID('Produktplan Stammdaten'!A599,1,8),tab_Produktplan[],2,FALSE))</f>
        <v>11.24.02   Gebäudebewirtschaftung (bebaute Grundstücke einschl. technischer Anlagen; Energiemanagement)</v>
      </c>
      <c r="D77" s="17" t="str">
        <f>IF(LEN('Produktplan Stammdaten'!A599)&lt;9,"",MID('Produktplan Stammdaten'!A599,1,11)&amp;"   "&amp;VLOOKUP(MID('Produktplan Stammdaten'!A599,1,11),tab_Produktplan[],2,FALSE))</f>
        <v>11.24.0214   Schulkindergarten für Sprachbehinderte</v>
      </c>
      <c r="E77" s="25" t="str">
        <f>IF('Produktplan Stammdaten'!C599="","",'Produktplan Stammdaten'!C599)</f>
        <v>x</v>
      </c>
    </row>
    <row r="78" spans="1:5" ht="25.5" x14ac:dyDescent="0.2">
      <c r="A78" s="17" t="str">
        <f>IF('Produktplan Stammdaten'!A600="","",MID('Produktplan Stammdaten'!A600,1,2)&amp;"   "&amp;VLOOKUP(MID('Produktplan Stammdaten'!A600,1,2),tab_Produktplan[],2,FALSE))</f>
        <v>11   Innere Verwaltung</v>
      </c>
      <c r="B78" s="17" t="str">
        <f>IF(LEN('Produktplan Stammdaten'!A600)&lt;3,"",MID('Produktplan Stammdaten'!A600,1,5)&amp;"   "&amp;VLOOKUP(MID('Produktplan Stammdaten'!A600,1,5),tab_Produktplan[],2,FALSE))</f>
        <v>11.24   Gebäudemanagement, Techn. Immobilienmanagement</v>
      </c>
      <c r="C78" s="17" t="str">
        <f>IF(LEN('Produktplan Stammdaten'!A600)&lt;8,"",MID('Produktplan Stammdaten'!A600,1,8)&amp;"   "&amp;VLOOKUP(MID('Produktplan Stammdaten'!A600,1,8),tab_Produktplan[],2,FALSE))</f>
        <v>11.24.02   Gebäudebewirtschaftung (bebaute Grundstücke einschl. technischer Anlagen; Energiemanagement)</v>
      </c>
      <c r="D78" s="17" t="str">
        <f>IF(LEN('Produktplan Stammdaten'!A600)&lt;9,"",MID('Produktplan Stammdaten'!A600,1,11)&amp;"   "&amp;VLOOKUP(MID('Produktplan Stammdaten'!A600,1,11),tab_Produktplan[],2,FALSE))</f>
        <v>11.24.0215   Schulkindergarten für Körperbehinderte</v>
      </c>
      <c r="E78" s="25" t="str">
        <f>IF('Produktplan Stammdaten'!C600="","",'Produktplan Stammdaten'!C600)</f>
        <v>x</v>
      </c>
    </row>
    <row r="79" spans="1:5" ht="25.5" x14ac:dyDescent="0.2">
      <c r="A79" s="17" t="str">
        <f>IF('Produktplan Stammdaten'!A601="","",MID('Produktplan Stammdaten'!A601,1,2)&amp;"   "&amp;VLOOKUP(MID('Produktplan Stammdaten'!A601,1,2),tab_Produktplan[],2,FALSE))</f>
        <v>11   Innere Verwaltung</v>
      </c>
      <c r="B79" s="17" t="str">
        <f>IF(LEN('Produktplan Stammdaten'!A601)&lt;3,"",MID('Produktplan Stammdaten'!A601,1,5)&amp;"   "&amp;VLOOKUP(MID('Produktplan Stammdaten'!A601,1,5),tab_Produktplan[],2,FALSE))</f>
        <v>11.24   Gebäudemanagement, Techn. Immobilienmanagement</v>
      </c>
      <c r="C79" s="17" t="str">
        <f>IF(LEN('Produktplan Stammdaten'!A601)&lt;8,"",MID('Produktplan Stammdaten'!A601,1,8)&amp;"   "&amp;VLOOKUP(MID('Produktplan Stammdaten'!A601,1,8),tab_Produktplan[],2,FALSE))</f>
        <v>11.24.02   Gebäudebewirtschaftung (bebaute Grundstücke einschl. technischer Anlagen; Energiemanagement)</v>
      </c>
      <c r="D79" s="17" t="str">
        <f>IF(LEN('Produktplan Stammdaten'!A601)&lt;9,"",MID('Produktplan Stammdaten'!A601,1,11)&amp;"   "&amp;VLOOKUP(MID('Produktplan Stammdaten'!A601,1,11),tab_Produktplan[],2,FALSE))</f>
        <v>11.24.0216   Schulkindergarten für Verhaltensgestörte</v>
      </c>
      <c r="E79" s="25" t="str">
        <f>IF('Produktplan Stammdaten'!C601="","",'Produktplan Stammdaten'!C601)</f>
        <v>x</v>
      </c>
    </row>
    <row r="80" spans="1:5" ht="25.5" x14ac:dyDescent="0.2">
      <c r="A80" s="17" t="str">
        <f>IF('Produktplan Stammdaten'!A602="","",MID('Produktplan Stammdaten'!A602,1,2)&amp;"   "&amp;VLOOKUP(MID('Produktplan Stammdaten'!A602,1,2),tab_Produktplan[],2,FALSE))</f>
        <v>11   Innere Verwaltung</v>
      </c>
      <c r="B80" s="17" t="str">
        <f>IF(LEN('Produktplan Stammdaten'!A602)&lt;3,"",MID('Produktplan Stammdaten'!A602,1,5)&amp;"   "&amp;VLOOKUP(MID('Produktplan Stammdaten'!A602,1,5),tab_Produktplan[],2,FALSE))</f>
        <v>11.24   Gebäudemanagement, Techn. Immobilienmanagement</v>
      </c>
      <c r="C80" s="17" t="str">
        <f>IF(LEN('Produktplan Stammdaten'!A602)&lt;8,"",MID('Produktplan Stammdaten'!A602,1,8)&amp;"   "&amp;VLOOKUP(MID('Produktplan Stammdaten'!A602,1,8),tab_Produktplan[],2,FALSE))</f>
        <v>11.24.02   Gebäudebewirtschaftung (bebaute Grundstücke einschl. technischer Anlagen; Energiemanagement)</v>
      </c>
      <c r="D80" s="17" t="str">
        <f>IF(LEN('Produktplan Stammdaten'!A602)&lt;9,"",MID('Produktplan Stammdaten'!A602,1,11)&amp;"   "&amp;VLOOKUP(MID('Produktplan Stammdaten'!A602,1,11),tab_Produktplan[],2,FALSE))</f>
        <v>11.24.0217   Förderschulen</v>
      </c>
      <c r="E80" s="25" t="str">
        <f>IF('Produktplan Stammdaten'!C602="","",'Produktplan Stammdaten'!C602)</f>
        <v>x</v>
      </c>
    </row>
    <row r="81" spans="1:5" ht="25.5" x14ac:dyDescent="0.2">
      <c r="A81" s="17" t="str">
        <f>IF('Produktplan Stammdaten'!A603="","",MID('Produktplan Stammdaten'!A603,1,2)&amp;"   "&amp;VLOOKUP(MID('Produktplan Stammdaten'!A603,1,2),tab_Produktplan[],2,FALSE))</f>
        <v>11   Innere Verwaltung</v>
      </c>
      <c r="B81" s="17" t="str">
        <f>IF(LEN('Produktplan Stammdaten'!A603)&lt;3,"",MID('Produktplan Stammdaten'!A603,1,5)&amp;"   "&amp;VLOOKUP(MID('Produktplan Stammdaten'!A603,1,5),tab_Produktplan[],2,FALSE))</f>
        <v>11.24   Gebäudemanagement, Techn. Immobilienmanagement</v>
      </c>
      <c r="C81" s="17" t="str">
        <f>IF(LEN('Produktplan Stammdaten'!A603)&lt;8,"",MID('Produktplan Stammdaten'!A603,1,8)&amp;"   "&amp;VLOOKUP(MID('Produktplan Stammdaten'!A603,1,8),tab_Produktplan[],2,FALSE))</f>
        <v>11.24.02   Gebäudebewirtschaftung (bebaute Grundstücke einschl. technischer Anlagen; Energiemanagement)</v>
      </c>
      <c r="D81" s="17" t="str">
        <f>IF(LEN('Produktplan Stammdaten'!A603)&lt;9,"",MID('Produktplan Stammdaten'!A603,1,11)&amp;"   "&amp;VLOOKUP(MID('Produktplan Stammdaten'!A603,1,11),tab_Produktplan[],2,FALSE))</f>
        <v>11.24.0218   Sonderschule für Geistigbehinderte</v>
      </c>
      <c r="E81" s="25" t="str">
        <f>IF('Produktplan Stammdaten'!C603="","",'Produktplan Stammdaten'!C603)</f>
        <v>x</v>
      </c>
    </row>
    <row r="82" spans="1:5" ht="25.5" x14ac:dyDescent="0.2">
      <c r="A82" s="17" t="str">
        <f>IF('Produktplan Stammdaten'!A604="","",MID('Produktplan Stammdaten'!A604,1,2)&amp;"   "&amp;VLOOKUP(MID('Produktplan Stammdaten'!A604,1,2),tab_Produktplan[],2,FALSE))</f>
        <v>11   Innere Verwaltung</v>
      </c>
      <c r="B82" s="17" t="str">
        <f>IF(LEN('Produktplan Stammdaten'!A604)&lt;3,"",MID('Produktplan Stammdaten'!A604,1,5)&amp;"   "&amp;VLOOKUP(MID('Produktplan Stammdaten'!A604,1,5),tab_Produktplan[],2,FALSE))</f>
        <v>11.24   Gebäudemanagement, Techn. Immobilienmanagement</v>
      </c>
      <c r="C82" s="17" t="str">
        <f>IF(LEN('Produktplan Stammdaten'!A604)&lt;8,"",MID('Produktplan Stammdaten'!A604,1,8)&amp;"   "&amp;VLOOKUP(MID('Produktplan Stammdaten'!A604,1,8),tab_Produktplan[],2,FALSE))</f>
        <v>11.24.02   Gebäudebewirtschaftung (bebaute Grundstücke einschl. technischer Anlagen; Energiemanagement)</v>
      </c>
      <c r="D82" s="17" t="str">
        <f>IF(LEN('Produktplan Stammdaten'!A604)&lt;9,"",MID('Produktplan Stammdaten'!A604,1,11)&amp;"   "&amp;VLOOKUP(MID('Produktplan Stammdaten'!A604,1,11),tab_Produktplan[],2,FALSE))</f>
        <v>11.24.0219   Sonderschule für Blinde und Sehbehinderte</v>
      </c>
      <c r="E82" s="25" t="str">
        <f>IF('Produktplan Stammdaten'!C604="","",'Produktplan Stammdaten'!C604)</f>
        <v>x</v>
      </c>
    </row>
    <row r="83" spans="1:5" ht="25.5" x14ac:dyDescent="0.2">
      <c r="A83" s="17" t="str">
        <f>IF('Produktplan Stammdaten'!A605="","",MID('Produktplan Stammdaten'!A605,1,2)&amp;"   "&amp;VLOOKUP(MID('Produktplan Stammdaten'!A605,1,2),tab_Produktplan[],2,FALSE))</f>
        <v>11   Innere Verwaltung</v>
      </c>
      <c r="B83" s="17" t="str">
        <f>IF(LEN('Produktplan Stammdaten'!A605)&lt;3,"",MID('Produktplan Stammdaten'!A605,1,5)&amp;"   "&amp;VLOOKUP(MID('Produktplan Stammdaten'!A605,1,5),tab_Produktplan[],2,FALSE))</f>
        <v>11.24   Gebäudemanagement, Techn. Immobilienmanagement</v>
      </c>
      <c r="C83" s="17" t="str">
        <f>IF(LEN('Produktplan Stammdaten'!A605)&lt;8,"",MID('Produktplan Stammdaten'!A605,1,8)&amp;"   "&amp;VLOOKUP(MID('Produktplan Stammdaten'!A605,1,8),tab_Produktplan[],2,FALSE))</f>
        <v>11.24.02   Gebäudebewirtschaftung (bebaute Grundstücke einschl. technischer Anlagen; Energiemanagement)</v>
      </c>
      <c r="D83" s="17" t="str">
        <f>IF(LEN('Produktplan Stammdaten'!A605)&lt;9,"",MID('Produktplan Stammdaten'!A605,1,11)&amp;"   "&amp;VLOOKUP(MID('Produktplan Stammdaten'!A605,1,11),tab_Produktplan[],2,FALSE))</f>
        <v>11.24.0220   Sonderschule für Hörgeschädigte</v>
      </c>
      <c r="E83" s="25" t="str">
        <f>IF('Produktplan Stammdaten'!C605="","",'Produktplan Stammdaten'!C605)</f>
        <v>x</v>
      </c>
    </row>
    <row r="84" spans="1:5" ht="25.5" x14ac:dyDescent="0.2">
      <c r="A84" s="17" t="str">
        <f>IF('Produktplan Stammdaten'!A606="","",MID('Produktplan Stammdaten'!A606,1,2)&amp;"   "&amp;VLOOKUP(MID('Produktplan Stammdaten'!A606,1,2),tab_Produktplan[],2,FALSE))</f>
        <v>11   Innere Verwaltung</v>
      </c>
      <c r="B84" s="17" t="str">
        <f>IF(LEN('Produktplan Stammdaten'!A606)&lt;3,"",MID('Produktplan Stammdaten'!A606,1,5)&amp;"   "&amp;VLOOKUP(MID('Produktplan Stammdaten'!A606,1,5),tab_Produktplan[],2,FALSE))</f>
        <v>11.24   Gebäudemanagement, Techn. Immobilienmanagement</v>
      </c>
      <c r="C84" s="17" t="str">
        <f>IF(LEN('Produktplan Stammdaten'!A606)&lt;8,"",MID('Produktplan Stammdaten'!A606,1,8)&amp;"   "&amp;VLOOKUP(MID('Produktplan Stammdaten'!A606,1,8),tab_Produktplan[],2,FALSE))</f>
        <v>11.24.02   Gebäudebewirtschaftung (bebaute Grundstücke einschl. technischer Anlagen; Energiemanagement)</v>
      </c>
      <c r="D84" s="17" t="str">
        <f>IF(LEN('Produktplan Stammdaten'!A606)&lt;9,"",MID('Produktplan Stammdaten'!A606,1,11)&amp;"   "&amp;VLOOKUP(MID('Produktplan Stammdaten'!A606,1,11),tab_Produktplan[],2,FALSE))</f>
        <v>11.24.0221   Sonderschule für Sprachbehinderte</v>
      </c>
      <c r="E84" s="25" t="str">
        <f>IF('Produktplan Stammdaten'!C606="","",'Produktplan Stammdaten'!C606)</f>
        <v>x</v>
      </c>
    </row>
    <row r="85" spans="1:5" ht="25.5" x14ac:dyDescent="0.2">
      <c r="A85" s="17" t="str">
        <f>IF('Produktplan Stammdaten'!A607="","",MID('Produktplan Stammdaten'!A607,1,2)&amp;"   "&amp;VLOOKUP(MID('Produktplan Stammdaten'!A607,1,2),tab_Produktplan[],2,FALSE))</f>
        <v>11   Innere Verwaltung</v>
      </c>
      <c r="B85" s="17" t="str">
        <f>IF(LEN('Produktplan Stammdaten'!A607)&lt;3,"",MID('Produktplan Stammdaten'!A607,1,5)&amp;"   "&amp;VLOOKUP(MID('Produktplan Stammdaten'!A607,1,5),tab_Produktplan[],2,FALSE))</f>
        <v>11.24   Gebäudemanagement, Techn. Immobilienmanagement</v>
      </c>
      <c r="C85" s="17" t="str">
        <f>IF(LEN('Produktplan Stammdaten'!A607)&lt;8,"",MID('Produktplan Stammdaten'!A607,1,8)&amp;"   "&amp;VLOOKUP(MID('Produktplan Stammdaten'!A607,1,8),tab_Produktplan[],2,FALSE))</f>
        <v>11.24.02   Gebäudebewirtschaftung (bebaute Grundstücke einschl. technischer Anlagen; Energiemanagement)</v>
      </c>
      <c r="D85" s="17" t="str">
        <f>IF(LEN('Produktplan Stammdaten'!A607)&lt;9,"",MID('Produktplan Stammdaten'!A607,1,11)&amp;"   "&amp;VLOOKUP(MID('Produktplan Stammdaten'!A607,1,11),tab_Produktplan[],2,FALSE))</f>
        <v>11.24.0222   Sonderschule für Körperbehinderte</v>
      </c>
      <c r="E85" s="25" t="str">
        <f>IF('Produktplan Stammdaten'!C607="","",'Produktplan Stammdaten'!C607)</f>
        <v>x</v>
      </c>
    </row>
    <row r="86" spans="1:5" ht="25.5" x14ac:dyDescent="0.2">
      <c r="A86" s="17" t="str">
        <f>IF('Produktplan Stammdaten'!A608="","",MID('Produktplan Stammdaten'!A608,1,2)&amp;"   "&amp;VLOOKUP(MID('Produktplan Stammdaten'!A608,1,2),tab_Produktplan[],2,FALSE))</f>
        <v>11   Innere Verwaltung</v>
      </c>
      <c r="B86" s="17" t="str">
        <f>IF(LEN('Produktplan Stammdaten'!A608)&lt;3,"",MID('Produktplan Stammdaten'!A608,1,5)&amp;"   "&amp;VLOOKUP(MID('Produktplan Stammdaten'!A608,1,5),tab_Produktplan[],2,FALSE))</f>
        <v>11.24   Gebäudemanagement, Techn. Immobilienmanagement</v>
      </c>
      <c r="C86" s="17" t="str">
        <f>IF(LEN('Produktplan Stammdaten'!A608)&lt;8,"",MID('Produktplan Stammdaten'!A608,1,8)&amp;"   "&amp;VLOOKUP(MID('Produktplan Stammdaten'!A608,1,8),tab_Produktplan[],2,FALSE))</f>
        <v>11.24.02   Gebäudebewirtschaftung (bebaute Grundstücke einschl. technischer Anlagen; Energiemanagement)</v>
      </c>
      <c r="D86" s="17" t="str">
        <f>IF(LEN('Produktplan Stammdaten'!A608)&lt;9,"",MID('Produktplan Stammdaten'!A608,1,11)&amp;"   "&amp;VLOOKUP(MID('Produktplan Stammdaten'!A608,1,11),tab_Produktplan[],2,FALSE))</f>
        <v>11.24.0223   Sonderschule für Erziehungshilfen</v>
      </c>
      <c r="E86" s="25" t="str">
        <f>IF('Produktplan Stammdaten'!C608="","",'Produktplan Stammdaten'!C608)</f>
        <v>x</v>
      </c>
    </row>
    <row r="87" spans="1:5" ht="25.5" x14ac:dyDescent="0.2">
      <c r="A87" s="17" t="str">
        <f>IF('Produktplan Stammdaten'!A609="","",MID('Produktplan Stammdaten'!A609,1,2)&amp;"   "&amp;VLOOKUP(MID('Produktplan Stammdaten'!A609,1,2),tab_Produktplan[],2,FALSE))</f>
        <v>11   Innere Verwaltung</v>
      </c>
      <c r="B87" s="17" t="str">
        <f>IF(LEN('Produktplan Stammdaten'!A609)&lt;3,"",MID('Produktplan Stammdaten'!A609,1,5)&amp;"   "&amp;VLOOKUP(MID('Produktplan Stammdaten'!A609,1,5),tab_Produktplan[],2,FALSE))</f>
        <v>11.24   Gebäudemanagement, Techn. Immobilienmanagement</v>
      </c>
      <c r="C87" s="17" t="str">
        <f>IF(LEN('Produktplan Stammdaten'!A609)&lt;8,"",MID('Produktplan Stammdaten'!A609,1,8)&amp;"   "&amp;VLOOKUP(MID('Produktplan Stammdaten'!A609,1,8),tab_Produktplan[],2,FALSE))</f>
        <v>11.24.02   Gebäudebewirtschaftung (bebaute Grundstücke einschl. technischer Anlagen; Energiemanagement)</v>
      </c>
      <c r="D87" s="17" t="str">
        <f>IF(LEN('Produktplan Stammdaten'!A609)&lt;9,"",MID('Produktplan Stammdaten'!A609,1,11)&amp;"   "&amp;VLOOKUP(MID('Produktplan Stammdaten'!A609,1,11),tab_Produktplan[],2,FALSE))</f>
        <v>11.24.0224   Sonderschule für Kranke in längerer Krankenhausbehandlung</v>
      </c>
      <c r="E87" s="25" t="str">
        <f>IF('Produktplan Stammdaten'!C609="","",'Produktplan Stammdaten'!C609)</f>
        <v>x</v>
      </c>
    </row>
    <row r="88" spans="1:5" ht="25.5" x14ac:dyDescent="0.2">
      <c r="A88" s="17" t="str">
        <f>IF('Produktplan Stammdaten'!A610="","",MID('Produktplan Stammdaten'!A610,1,2)&amp;"   "&amp;VLOOKUP(MID('Produktplan Stammdaten'!A610,1,2),tab_Produktplan[],2,FALSE))</f>
        <v>11   Innere Verwaltung</v>
      </c>
      <c r="B88" s="17" t="str">
        <f>IF(LEN('Produktplan Stammdaten'!A610)&lt;3,"",MID('Produktplan Stammdaten'!A610,1,5)&amp;"   "&amp;VLOOKUP(MID('Produktplan Stammdaten'!A610,1,5),tab_Produktplan[],2,FALSE))</f>
        <v>11.24   Gebäudemanagement, Techn. Immobilienmanagement</v>
      </c>
      <c r="C88" s="17" t="str">
        <f>IF(LEN('Produktplan Stammdaten'!A610)&lt;8,"",MID('Produktplan Stammdaten'!A610,1,8)&amp;"   "&amp;VLOOKUP(MID('Produktplan Stammdaten'!A610,1,8),tab_Produktplan[],2,FALSE))</f>
        <v>11.24.02   Gebäudebewirtschaftung (bebaute Grundstücke einschl. technischer Anlagen; Energiemanagement)</v>
      </c>
      <c r="D88" s="17" t="str">
        <f>IF(LEN('Produktplan Stammdaten'!A610)&lt;9,"",MID('Produktplan Stammdaten'!A610,1,11)&amp;"   "&amp;VLOOKUP(MID('Produktplan Stammdaten'!A610,1,11),tab_Produktplan[],2,FALSE))</f>
        <v>11.24.0225   berufsbildende  Schulen</v>
      </c>
      <c r="E88" s="25" t="str">
        <f>IF('Produktplan Stammdaten'!C610="","",'Produktplan Stammdaten'!C610)</f>
        <v>x</v>
      </c>
    </row>
    <row r="89" spans="1:5" ht="25.5" x14ac:dyDescent="0.2">
      <c r="A89" s="17" t="str">
        <f>IF('Produktplan Stammdaten'!A611="","",MID('Produktplan Stammdaten'!A611,1,2)&amp;"   "&amp;VLOOKUP(MID('Produktplan Stammdaten'!A611,1,2),tab_Produktplan[],2,FALSE))</f>
        <v>11   Innere Verwaltung</v>
      </c>
      <c r="B89" s="17" t="str">
        <f>IF(LEN('Produktplan Stammdaten'!A611)&lt;3,"",MID('Produktplan Stammdaten'!A611,1,5)&amp;"   "&amp;VLOOKUP(MID('Produktplan Stammdaten'!A611,1,5),tab_Produktplan[],2,FALSE))</f>
        <v>11.24   Gebäudemanagement, Techn. Immobilienmanagement</v>
      </c>
      <c r="C89" s="17" t="str">
        <f>IF(LEN('Produktplan Stammdaten'!A611)&lt;8,"",MID('Produktplan Stammdaten'!A611,1,8)&amp;"   "&amp;VLOOKUP(MID('Produktplan Stammdaten'!A611,1,8),tab_Produktplan[],2,FALSE))</f>
        <v>11.24.02   Gebäudebewirtschaftung (bebaute Grundstücke einschl. technischer Anlagen; Energiemanagement)</v>
      </c>
      <c r="D89" s="17" t="str">
        <f>IF(LEN('Produktplan Stammdaten'!A611)&lt;9,"",MID('Produktplan Stammdaten'!A611,1,11)&amp;"   "&amp;VLOOKUP(MID('Produktplan Stammdaten'!A611,1,11),tab_Produktplan[],2,FALSE))</f>
        <v>11.24.0226   sonstige schulische Aufgaben und Einrichtungen</v>
      </c>
      <c r="E89" s="25" t="str">
        <f>IF('Produktplan Stammdaten'!C611="","",'Produktplan Stammdaten'!C611)</f>
        <v>x</v>
      </c>
    </row>
    <row r="90" spans="1:5" ht="25.5" x14ac:dyDescent="0.2">
      <c r="A90" s="17" t="str">
        <f>IF('Produktplan Stammdaten'!A612="","",MID('Produktplan Stammdaten'!A612,1,2)&amp;"   "&amp;VLOOKUP(MID('Produktplan Stammdaten'!A612,1,2),tab_Produktplan[],2,FALSE))</f>
        <v>11   Innere Verwaltung</v>
      </c>
      <c r="B90" s="17" t="str">
        <f>IF(LEN('Produktplan Stammdaten'!A612)&lt;3,"",MID('Produktplan Stammdaten'!A612,1,5)&amp;"   "&amp;VLOOKUP(MID('Produktplan Stammdaten'!A612,1,5),tab_Produktplan[],2,FALSE))</f>
        <v>11.24   Gebäudemanagement, Techn. Immobilienmanagement</v>
      </c>
      <c r="C90" s="17" t="str">
        <f>IF(LEN('Produktplan Stammdaten'!A612)&lt;8,"",MID('Produktplan Stammdaten'!A612,1,8)&amp;"   "&amp;VLOOKUP(MID('Produktplan Stammdaten'!A612,1,8),tab_Produktplan[],2,FALSE))</f>
        <v>11.24.02   Gebäudebewirtschaftung (bebaute Grundstücke einschl. technischer Anlagen; Energiemanagement)</v>
      </c>
      <c r="D90" s="17" t="str">
        <f>IF(LEN('Produktplan Stammdaten'!A612)&lt;9,"",MID('Produktplan Stammdaten'!A612,1,11)&amp;"   "&amp;VLOOKUP(MID('Produktplan Stammdaten'!A612,1,11),tab_Produktplan[],2,FALSE))</f>
        <v>11.24.0227   Gemeinschaftsschulen</v>
      </c>
      <c r="E90" s="25" t="str">
        <f>IF('Produktplan Stammdaten'!C612="","",'Produktplan Stammdaten'!C612)</f>
        <v>x</v>
      </c>
    </row>
    <row r="91" spans="1:5" ht="25.5" x14ac:dyDescent="0.2">
      <c r="A91" s="17" t="str">
        <f>IF('Produktplan Stammdaten'!A613="","",MID('Produktplan Stammdaten'!A613,1,2)&amp;"   "&amp;VLOOKUP(MID('Produktplan Stammdaten'!A613,1,2),tab_Produktplan[],2,FALSE))</f>
        <v>11   Innere Verwaltung</v>
      </c>
      <c r="B91" s="17" t="str">
        <f>IF(LEN('Produktplan Stammdaten'!A613)&lt;3,"",MID('Produktplan Stammdaten'!A613,1,5)&amp;"   "&amp;VLOOKUP(MID('Produktplan Stammdaten'!A613,1,5),tab_Produktplan[],2,FALSE))</f>
        <v>11.24   Gebäudemanagement, Techn. Immobilienmanagement</v>
      </c>
      <c r="C91" s="17" t="str">
        <f>IF(LEN('Produktplan Stammdaten'!A613)&lt;8,"",MID('Produktplan Stammdaten'!A613,1,8)&amp;"   "&amp;VLOOKUP(MID('Produktplan Stammdaten'!A613,1,8),tab_Produktplan[],2,FALSE))</f>
        <v>11.24.02   Gebäudebewirtschaftung (bebaute Grundstücke einschl. technischer Anlagen; Energiemanagement)</v>
      </c>
      <c r="D91" s="17" t="str">
        <f>IF(LEN('Produktplan Stammdaten'!A613)&lt;9,"",MID('Produktplan Stammdaten'!A613,1,11)&amp;"   "&amp;VLOOKUP(MID('Produktplan Stammdaten'!A613,1,11),tab_Produktplan[],2,FALSE))</f>
        <v>11.24.0240   Tageseinrichtungen für Kinder (in Gruppen für 0-6-Jährige)</v>
      </c>
      <c r="E91" s="25" t="str">
        <f>IF('Produktplan Stammdaten'!C613="","",'Produktplan Stammdaten'!C613)</f>
        <v>x</v>
      </c>
    </row>
    <row r="92" spans="1:5" ht="25.5" x14ac:dyDescent="0.2">
      <c r="A92" s="17" t="str">
        <f>IF('Produktplan Stammdaten'!A614="","",MID('Produktplan Stammdaten'!A614,1,2)&amp;"   "&amp;VLOOKUP(MID('Produktplan Stammdaten'!A614,1,2),tab_Produktplan[],2,FALSE))</f>
        <v>11   Innere Verwaltung</v>
      </c>
      <c r="B92" s="17" t="str">
        <f>IF(LEN('Produktplan Stammdaten'!A614)&lt;3,"",MID('Produktplan Stammdaten'!A614,1,5)&amp;"   "&amp;VLOOKUP(MID('Produktplan Stammdaten'!A614,1,5),tab_Produktplan[],2,FALSE))</f>
        <v>11.24   Gebäudemanagement, Techn. Immobilienmanagement</v>
      </c>
      <c r="C92" s="17" t="str">
        <f>IF(LEN('Produktplan Stammdaten'!A614)&lt;8,"",MID('Produktplan Stammdaten'!A614,1,8)&amp;"   "&amp;VLOOKUP(MID('Produktplan Stammdaten'!A614,1,8),tab_Produktplan[],2,FALSE))</f>
        <v>11.24.02   Gebäudebewirtschaftung (bebaute Grundstücke einschl. technischer Anlagen; Energiemanagement)</v>
      </c>
      <c r="D92" s="17" t="str">
        <f>IF(LEN('Produktplan Stammdaten'!A614)&lt;9,"",MID('Produktplan Stammdaten'!A614,1,11)&amp;"   "&amp;VLOOKUP(MID('Produktplan Stammdaten'!A614,1,11),tab_Produktplan[],2,FALSE))</f>
        <v>11.24.0241   Tageseinrichtungen für Kinder (in Gruppen für 7-14-Jährige)</v>
      </c>
      <c r="E92" s="25" t="str">
        <f>IF('Produktplan Stammdaten'!C614="","",'Produktplan Stammdaten'!C614)</f>
        <v>x</v>
      </c>
    </row>
    <row r="93" spans="1:5" x14ac:dyDescent="0.2">
      <c r="A93" s="17" t="str">
        <f>IF('Produktplan Stammdaten'!A65="","",MID('Produktplan Stammdaten'!A65,1,2)&amp;"   "&amp;VLOOKUP(MID('Produktplan Stammdaten'!A65,1,2),tab_Produktplan[],2,FALSE))</f>
        <v>11   Innere Verwaltung</v>
      </c>
      <c r="B93" s="17" t="str">
        <f>IF(LEN('Produktplan Stammdaten'!A65)&lt;3,"",MID('Produktplan Stammdaten'!A65,1,5)&amp;"   "&amp;VLOOKUP(MID('Produktplan Stammdaten'!A65,1,5),tab_Produktplan[],2,FALSE))</f>
        <v>11.25   Grünanlagen, Werkstätten und Fahrzeuge</v>
      </c>
      <c r="C93" s="17" t="str">
        <f>IF(LEN('Produktplan Stammdaten'!A65)&lt;8,"",MID('Produktplan Stammdaten'!A65,1,8)&amp;"   "&amp;VLOOKUP(MID('Produktplan Stammdaten'!A65,1,8),tab_Produktplan[],2,FALSE))</f>
        <v/>
      </c>
      <c r="D93" s="17" t="str">
        <f>IF(LEN('Produktplan Stammdaten'!A65)&lt;9,"",MID('Produktplan Stammdaten'!A65,1,11)&amp;"   "&amp;VLOOKUP(MID('Produktplan Stammdaten'!A65,1,11),tab_Produktplan[],2,FALSE))</f>
        <v/>
      </c>
      <c r="E93" s="25" t="str">
        <f>IF('Produktplan Stammdaten'!C65="","",'Produktplan Stammdaten'!C65)</f>
        <v>x</v>
      </c>
    </row>
    <row r="94" spans="1:5" ht="25.5" x14ac:dyDescent="0.2">
      <c r="A94" s="17" t="str">
        <f>IF('Produktplan Stammdaten'!A66="","",MID('Produktplan Stammdaten'!A66,1,2)&amp;"   "&amp;VLOOKUP(MID('Produktplan Stammdaten'!A66,1,2),tab_Produktplan[],2,FALSE))</f>
        <v>11   Innere Verwaltung</v>
      </c>
      <c r="B94" s="17" t="str">
        <f>IF(LEN('Produktplan Stammdaten'!A66)&lt;3,"",MID('Produktplan Stammdaten'!A66,1,5)&amp;"   "&amp;VLOOKUP(MID('Produktplan Stammdaten'!A66,1,5),tab_Produktplan[],2,FALSE))</f>
        <v>11.25   Grünanlagen, Werkstätten und Fahrzeuge</v>
      </c>
      <c r="C94" s="17" t="str">
        <f>IF(LEN('Produktplan Stammdaten'!A66)&lt;8,"",MID('Produktplan Stammdaten'!A66,1,8)&amp;"   "&amp;VLOOKUP(MID('Produktplan Stammdaten'!A66,1,8),tab_Produktplan[],2,FALSE))</f>
        <v>11.25.01   Planungs-, Bau- und Unterhaltungsleistungen auf Anforderung im Bereich Grünanlagen</v>
      </c>
      <c r="D94" s="17" t="str">
        <f>IF(LEN('Produktplan Stammdaten'!A66)&lt;9,"",MID('Produktplan Stammdaten'!A66,1,11)&amp;"   "&amp;VLOOKUP(MID('Produktplan Stammdaten'!A66,1,11),tab_Produktplan[],2,FALSE))</f>
        <v/>
      </c>
      <c r="E94" s="25" t="str">
        <f>IF('Produktplan Stammdaten'!C66="","",'Produktplan Stammdaten'!C66)</f>
        <v>x</v>
      </c>
    </row>
    <row r="95" spans="1:5" x14ac:dyDescent="0.2">
      <c r="A95" s="17" t="str">
        <f>IF('Produktplan Stammdaten'!A67="","",MID('Produktplan Stammdaten'!A67,1,2)&amp;"   "&amp;VLOOKUP(MID('Produktplan Stammdaten'!A67,1,2),tab_Produktplan[],2,FALSE))</f>
        <v>11   Innere Verwaltung</v>
      </c>
      <c r="B95" s="17" t="str">
        <f>IF(LEN('Produktplan Stammdaten'!A67)&lt;3,"",MID('Produktplan Stammdaten'!A67,1,5)&amp;"   "&amp;VLOOKUP(MID('Produktplan Stammdaten'!A67,1,5),tab_Produktplan[],2,FALSE))</f>
        <v>11.25   Grünanlagen, Werkstätten und Fahrzeuge</v>
      </c>
      <c r="C95" s="17" t="str">
        <f>IF(LEN('Produktplan Stammdaten'!A67)&lt;8,"",MID('Produktplan Stammdaten'!A67,1,8)&amp;"   "&amp;VLOOKUP(MID('Produktplan Stammdaten'!A67,1,8),tab_Produktplan[],2,FALSE))</f>
        <v>11.25.02   Floristik und Gärtnerei</v>
      </c>
      <c r="D95" s="17" t="str">
        <f>IF(LEN('Produktplan Stammdaten'!A67)&lt;9,"",MID('Produktplan Stammdaten'!A67,1,11)&amp;"   "&amp;VLOOKUP(MID('Produktplan Stammdaten'!A67,1,11),tab_Produktplan[],2,FALSE))</f>
        <v/>
      </c>
      <c r="E95" s="25" t="str">
        <f>IF('Produktplan Stammdaten'!C67="","",'Produktplan Stammdaten'!C67)</f>
        <v>x</v>
      </c>
    </row>
    <row r="96" spans="1:5" x14ac:dyDescent="0.2">
      <c r="A96" s="17" t="str">
        <f>IF('Produktplan Stammdaten'!A68="","",MID('Produktplan Stammdaten'!A68,1,2)&amp;"   "&amp;VLOOKUP(MID('Produktplan Stammdaten'!A68,1,2),tab_Produktplan[],2,FALSE))</f>
        <v>11   Innere Verwaltung</v>
      </c>
      <c r="B96" s="17" t="str">
        <f>IF(LEN('Produktplan Stammdaten'!A68)&lt;3,"",MID('Produktplan Stammdaten'!A68,1,5)&amp;"   "&amp;VLOOKUP(MID('Produktplan Stammdaten'!A68,1,5),tab_Produktplan[],2,FALSE))</f>
        <v>11.25   Grünanlagen, Werkstätten und Fahrzeuge</v>
      </c>
      <c r="C96" s="17" t="str">
        <f>IF(LEN('Produktplan Stammdaten'!A68)&lt;8,"",MID('Produktplan Stammdaten'!A68,1,8)&amp;"   "&amp;VLOOKUP(MID('Produktplan Stammdaten'!A68,1,8),tab_Produktplan[],2,FALSE))</f>
        <v>11.25.03   Leistungen zentraler Werkstätten</v>
      </c>
      <c r="D96" s="17" t="str">
        <f>IF(LEN('Produktplan Stammdaten'!A68)&lt;9,"",MID('Produktplan Stammdaten'!A68,1,11)&amp;"   "&amp;VLOOKUP(MID('Produktplan Stammdaten'!A68,1,11),tab_Produktplan[],2,FALSE))</f>
        <v/>
      </c>
      <c r="E96" s="25" t="str">
        <f>IF('Produktplan Stammdaten'!C68="","",'Produktplan Stammdaten'!C68)</f>
        <v>x</v>
      </c>
    </row>
    <row r="97" spans="1:5" x14ac:dyDescent="0.2">
      <c r="A97" s="17" t="str">
        <f>IF('Produktplan Stammdaten'!A69="","",MID('Produktplan Stammdaten'!A69,1,2)&amp;"   "&amp;VLOOKUP(MID('Produktplan Stammdaten'!A69,1,2),tab_Produktplan[],2,FALSE))</f>
        <v>11   Innere Verwaltung</v>
      </c>
      <c r="B97" s="17" t="str">
        <f>IF(LEN('Produktplan Stammdaten'!A69)&lt;3,"",MID('Produktplan Stammdaten'!A69,1,5)&amp;"   "&amp;VLOOKUP(MID('Produktplan Stammdaten'!A69,1,5),tab_Produktplan[],2,FALSE))</f>
        <v>11.25   Grünanlagen, Werkstätten und Fahrzeuge</v>
      </c>
      <c r="C97" s="17" t="str">
        <f>IF(LEN('Produktplan Stammdaten'!A69)&lt;8,"",MID('Produktplan Stammdaten'!A69,1,8)&amp;"   "&amp;VLOOKUP(MID('Produktplan Stammdaten'!A69,1,8),tab_Produktplan[],2,FALSE))</f>
        <v>11.25.04   Transport- und Beförderungsleistungen</v>
      </c>
      <c r="D97" s="17" t="str">
        <f>IF(LEN('Produktplan Stammdaten'!A69)&lt;9,"",MID('Produktplan Stammdaten'!A69,1,11)&amp;"   "&amp;VLOOKUP(MID('Produktplan Stammdaten'!A69,1,11),tab_Produktplan[],2,FALSE))</f>
        <v/>
      </c>
      <c r="E97" s="25" t="str">
        <f>IF('Produktplan Stammdaten'!C69="","",'Produktplan Stammdaten'!C69)</f>
        <v>x</v>
      </c>
    </row>
    <row r="98" spans="1:5" x14ac:dyDescent="0.2">
      <c r="A98" s="17" t="str">
        <f>IF('Produktplan Stammdaten'!A70="","",MID('Produktplan Stammdaten'!A70,1,2)&amp;"   "&amp;VLOOKUP(MID('Produktplan Stammdaten'!A70,1,2),tab_Produktplan[],2,FALSE))</f>
        <v>11   Innere Verwaltung</v>
      </c>
      <c r="B98" s="17" t="str">
        <f>IF(LEN('Produktplan Stammdaten'!A70)&lt;3,"",MID('Produktplan Stammdaten'!A70,1,5)&amp;"   "&amp;VLOOKUP(MID('Produktplan Stammdaten'!A70,1,5),tab_Produktplan[],2,FALSE))</f>
        <v>11.25   Grünanlagen, Werkstätten und Fahrzeuge</v>
      </c>
      <c r="C98" s="17" t="str">
        <f>IF(LEN('Produktplan Stammdaten'!A70)&lt;8,"",MID('Produktplan Stammdaten'!A70,1,8)&amp;"   "&amp;VLOOKUP(MID('Produktplan Stammdaten'!A70,1,8),tab_Produktplan[],2,FALSE))</f>
        <v>11.25.05   Verwaltung von Fahrzeugen und Geräten</v>
      </c>
      <c r="D98" s="17" t="str">
        <f>IF(LEN('Produktplan Stammdaten'!A70)&lt;9,"",MID('Produktplan Stammdaten'!A70,1,11)&amp;"   "&amp;VLOOKUP(MID('Produktplan Stammdaten'!A70,1,11),tab_Produktplan[],2,FALSE))</f>
        <v/>
      </c>
      <c r="E98" s="25" t="str">
        <f>IF('Produktplan Stammdaten'!C70="","",'Produktplan Stammdaten'!C70)</f>
        <v>x</v>
      </c>
    </row>
    <row r="99" spans="1:5" x14ac:dyDescent="0.2">
      <c r="A99" s="17" t="str">
        <f>IF('Produktplan Stammdaten'!A71="","",MID('Produktplan Stammdaten'!A71,1,2)&amp;"   "&amp;VLOOKUP(MID('Produktplan Stammdaten'!A71,1,2),tab_Produktplan[],2,FALSE))</f>
        <v>11   Innere Verwaltung</v>
      </c>
      <c r="B99" s="17" t="str">
        <f>IF(LEN('Produktplan Stammdaten'!A71)&lt;3,"",MID('Produktplan Stammdaten'!A71,1,5)&amp;"   "&amp;VLOOKUP(MID('Produktplan Stammdaten'!A71,1,5),tab_Produktplan[],2,FALSE))</f>
        <v>11.25   Grünanlagen, Werkstätten und Fahrzeuge</v>
      </c>
      <c r="C99" s="17" t="str">
        <f>IF(LEN('Produktplan Stammdaten'!A71)&lt;8,"",MID('Produktplan Stammdaten'!A71,1,8)&amp;"   "&amp;VLOOKUP(MID('Produktplan Stammdaten'!A71,1,8),tab_Produktplan[],2,FALSE))</f>
        <v>11.25.06   Tankstellen und Waschanlagen</v>
      </c>
      <c r="D99" s="17" t="str">
        <f>IF(LEN('Produktplan Stammdaten'!A71)&lt;9,"",MID('Produktplan Stammdaten'!A71,1,11)&amp;"   "&amp;VLOOKUP(MID('Produktplan Stammdaten'!A71,1,11),tab_Produktplan[],2,FALSE))</f>
        <v/>
      </c>
      <c r="E99" s="25" t="str">
        <f>IF('Produktplan Stammdaten'!C71="","",'Produktplan Stammdaten'!C71)</f>
        <v>x</v>
      </c>
    </row>
    <row r="100" spans="1:5" x14ac:dyDescent="0.2">
      <c r="A100" s="17" t="str">
        <f>IF('Produktplan Stammdaten'!A72="","",MID('Produktplan Stammdaten'!A72,1,2)&amp;"   "&amp;VLOOKUP(MID('Produktplan Stammdaten'!A72,1,2),tab_Produktplan[],2,FALSE))</f>
        <v>11   Innere Verwaltung</v>
      </c>
      <c r="B100" s="17" t="str">
        <f>IF(LEN('Produktplan Stammdaten'!A72)&lt;3,"",MID('Produktplan Stammdaten'!A72,1,5)&amp;"   "&amp;VLOOKUP(MID('Produktplan Stammdaten'!A72,1,5),tab_Produktplan[],2,FALSE))</f>
        <v>11.26   Zentrale Dienstleistungen</v>
      </c>
      <c r="C100" s="17" t="str">
        <f>IF(LEN('Produktplan Stammdaten'!A72)&lt;8,"",MID('Produktplan Stammdaten'!A72,1,8)&amp;"   "&amp;VLOOKUP(MID('Produktplan Stammdaten'!A72,1,8),tab_Produktplan[],2,FALSE))</f>
        <v/>
      </c>
      <c r="D100" s="17" t="str">
        <f>IF(LEN('Produktplan Stammdaten'!A72)&lt;9,"",MID('Produktplan Stammdaten'!A72,1,11)&amp;"   "&amp;VLOOKUP(MID('Produktplan Stammdaten'!A72,1,11),tab_Produktplan[],2,FALSE))</f>
        <v/>
      </c>
      <c r="E100" s="25" t="str">
        <f>IF('Produktplan Stammdaten'!C72="","",'Produktplan Stammdaten'!C72)</f>
        <v>x</v>
      </c>
    </row>
    <row r="101" spans="1:5" x14ac:dyDescent="0.2">
      <c r="A101" s="17" t="str">
        <f>IF('Produktplan Stammdaten'!A73="","",MID('Produktplan Stammdaten'!A73,1,2)&amp;"   "&amp;VLOOKUP(MID('Produktplan Stammdaten'!A73,1,2),tab_Produktplan[],2,FALSE))</f>
        <v>11   Innere Verwaltung</v>
      </c>
      <c r="B101" s="17" t="str">
        <f>IF(LEN('Produktplan Stammdaten'!A73)&lt;3,"",MID('Produktplan Stammdaten'!A73,1,5)&amp;"   "&amp;VLOOKUP(MID('Produktplan Stammdaten'!A73,1,5),tab_Produktplan[],2,FALSE))</f>
        <v>11.26   Zentrale Dienstleistungen</v>
      </c>
      <c r="C101" s="17" t="str">
        <f>IF(LEN('Produktplan Stammdaten'!A73)&lt;8,"",MID('Produktplan Stammdaten'!A73,1,8)&amp;"   "&amp;VLOOKUP(MID('Produktplan Stammdaten'!A73,1,8),tab_Produktplan[],2,FALSE))</f>
        <v>11.26.01   Zentrale Vergabestelle</v>
      </c>
      <c r="D101" s="17" t="str">
        <f>IF(LEN('Produktplan Stammdaten'!A73)&lt;9,"",MID('Produktplan Stammdaten'!A73,1,11)&amp;"   "&amp;VLOOKUP(MID('Produktplan Stammdaten'!A73,1,11),tab_Produktplan[],2,FALSE))</f>
        <v/>
      </c>
      <c r="E101" s="25" t="str">
        <f>IF('Produktplan Stammdaten'!C73="","",'Produktplan Stammdaten'!C73)</f>
        <v>x</v>
      </c>
    </row>
    <row r="102" spans="1:5" x14ac:dyDescent="0.2">
      <c r="A102" s="17" t="str">
        <f>IF('Produktplan Stammdaten'!A74="","",MID('Produktplan Stammdaten'!A74,1,2)&amp;"   "&amp;VLOOKUP(MID('Produktplan Stammdaten'!A74,1,2),tab_Produktplan[],2,FALSE))</f>
        <v>11   Innere Verwaltung</v>
      </c>
      <c r="B102" s="17" t="str">
        <f>IF(LEN('Produktplan Stammdaten'!A74)&lt;3,"",MID('Produktplan Stammdaten'!A74,1,5)&amp;"   "&amp;VLOOKUP(MID('Produktplan Stammdaten'!A74,1,5),tab_Produktplan[],2,FALSE))</f>
        <v>11.26   Zentrale Dienstleistungen</v>
      </c>
      <c r="C102" s="17" t="str">
        <f>IF(LEN('Produktplan Stammdaten'!A74)&lt;8,"",MID('Produktplan Stammdaten'!A74,1,8)&amp;"   "&amp;VLOOKUP(MID('Produktplan Stammdaten'!A74,1,8),tab_Produktplan[],2,FALSE))</f>
        <v>11.26.02   Boten-, Zustell- und Postdienste</v>
      </c>
      <c r="D102" s="17" t="str">
        <f>IF(LEN('Produktplan Stammdaten'!A74)&lt;9,"",MID('Produktplan Stammdaten'!A74,1,11)&amp;"   "&amp;VLOOKUP(MID('Produktplan Stammdaten'!A74,1,11),tab_Produktplan[],2,FALSE))</f>
        <v/>
      </c>
      <c r="E102" s="25" t="str">
        <f>IF('Produktplan Stammdaten'!C74="","",'Produktplan Stammdaten'!C74)</f>
        <v>x</v>
      </c>
    </row>
    <row r="103" spans="1:5" x14ac:dyDescent="0.2">
      <c r="A103" s="17" t="str">
        <f>IF('Produktplan Stammdaten'!A75="","",MID('Produktplan Stammdaten'!A75,1,2)&amp;"   "&amp;VLOOKUP(MID('Produktplan Stammdaten'!A75,1,2),tab_Produktplan[],2,FALSE))</f>
        <v>11   Innere Verwaltung</v>
      </c>
      <c r="B103" s="17" t="str">
        <f>IF(LEN('Produktplan Stammdaten'!A75)&lt;3,"",MID('Produktplan Stammdaten'!A75,1,5)&amp;"   "&amp;VLOOKUP(MID('Produktplan Stammdaten'!A75,1,5),tab_Produktplan[],2,FALSE))</f>
        <v>11.26   Zentrale Dienstleistungen</v>
      </c>
      <c r="C103" s="17" t="str">
        <f>IF(LEN('Produktplan Stammdaten'!A75)&lt;8,"",MID('Produktplan Stammdaten'!A75,1,8)&amp;"   "&amp;VLOOKUP(MID('Produktplan Stammdaten'!A75,1,8),tab_Produktplan[],2,FALSE))</f>
        <v>11.26.03   Hausdruckerei und Vervielfältigung</v>
      </c>
      <c r="D103" s="17" t="str">
        <f>IF(LEN('Produktplan Stammdaten'!A75)&lt;9,"",MID('Produktplan Stammdaten'!A75,1,11)&amp;"   "&amp;VLOOKUP(MID('Produktplan Stammdaten'!A75,1,11),tab_Produktplan[],2,FALSE))</f>
        <v/>
      </c>
      <c r="E103" s="25" t="str">
        <f>IF('Produktplan Stammdaten'!C75="","",'Produktplan Stammdaten'!C75)</f>
        <v>x</v>
      </c>
    </row>
    <row r="104" spans="1:5" ht="25.5" x14ac:dyDescent="0.2">
      <c r="A104" s="17" t="str">
        <f>IF('Produktplan Stammdaten'!A76="","",MID('Produktplan Stammdaten'!A76,1,2)&amp;"   "&amp;VLOOKUP(MID('Produktplan Stammdaten'!A76,1,2),tab_Produktplan[],2,FALSE))</f>
        <v>11   Innere Verwaltung</v>
      </c>
      <c r="B104" s="17" t="str">
        <f>IF(LEN('Produktplan Stammdaten'!A76)&lt;3,"",MID('Produktplan Stammdaten'!A76,1,5)&amp;"   "&amp;VLOOKUP(MID('Produktplan Stammdaten'!A76,1,5),tab_Produktplan[],2,FALSE))</f>
        <v>11.26   Zentrale Dienstleistungen</v>
      </c>
      <c r="C104" s="17" t="str">
        <f>IF(LEN('Produktplan Stammdaten'!A76)&lt;8,"",MID('Produktplan Stammdaten'!A76,1,8)&amp;"   "&amp;VLOOKUP(MID('Produktplan Stammdaten'!A76,1,8),tab_Produktplan[],2,FALSE))</f>
        <v>11.26.04   Zentrale Registratur, Hausdienste, Pforte, Zentraler Schreibdienst</v>
      </c>
      <c r="D104" s="17" t="str">
        <f>IF(LEN('Produktplan Stammdaten'!A76)&lt;9,"",MID('Produktplan Stammdaten'!A76,1,11)&amp;"   "&amp;VLOOKUP(MID('Produktplan Stammdaten'!A76,1,11),tab_Produktplan[],2,FALSE))</f>
        <v/>
      </c>
      <c r="E104" s="25" t="str">
        <f>IF('Produktplan Stammdaten'!C76="","",'Produktplan Stammdaten'!C76)</f>
        <v>x</v>
      </c>
    </row>
    <row r="105" spans="1:5" x14ac:dyDescent="0.2">
      <c r="A105" s="17" t="str">
        <f>IF('Produktplan Stammdaten'!A77="","",MID('Produktplan Stammdaten'!A77,1,2)&amp;"   "&amp;VLOOKUP(MID('Produktplan Stammdaten'!A77,1,2),tab_Produktplan[],2,FALSE))</f>
        <v>11   Innere Verwaltung</v>
      </c>
      <c r="B105" s="17" t="str">
        <f>IF(LEN('Produktplan Stammdaten'!A77)&lt;3,"",MID('Produktplan Stammdaten'!A77,1,5)&amp;"   "&amp;VLOOKUP(MID('Produktplan Stammdaten'!A77,1,5),tab_Produktplan[],2,FALSE))</f>
        <v>11.26   Zentrale Dienstleistungen</v>
      </c>
      <c r="C105" s="17" t="str">
        <f>IF(LEN('Produktplan Stammdaten'!A77)&lt;8,"",MID('Produktplan Stammdaten'!A77,1,8)&amp;"   "&amp;VLOOKUP(MID('Produktplan Stammdaten'!A77,1,8),tab_Produktplan[],2,FALSE))</f>
        <v>11.26.05   Dienstleistungen der Statistik</v>
      </c>
      <c r="D105" s="17" t="str">
        <f>IF(LEN('Produktplan Stammdaten'!A77)&lt;9,"",MID('Produktplan Stammdaten'!A77,1,11)&amp;"   "&amp;VLOOKUP(MID('Produktplan Stammdaten'!A77,1,11),tab_Produktplan[],2,FALSE))</f>
        <v/>
      </c>
      <c r="E105" s="25" t="str">
        <f>IF('Produktplan Stammdaten'!C77="","",'Produktplan Stammdaten'!C77)</f>
        <v>x</v>
      </c>
    </row>
    <row r="106" spans="1:5" x14ac:dyDescent="0.2">
      <c r="A106" s="17" t="str">
        <f>IF('Produktplan Stammdaten'!A78="","",MID('Produktplan Stammdaten'!A78,1,2)&amp;"   "&amp;VLOOKUP(MID('Produktplan Stammdaten'!A78,1,2),tab_Produktplan[],2,FALSE))</f>
        <v>11   Innere Verwaltung</v>
      </c>
      <c r="B106" s="17" t="str">
        <f>IF(LEN('Produktplan Stammdaten'!A78)&lt;3,"",MID('Produktplan Stammdaten'!A78,1,5)&amp;"   "&amp;VLOOKUP(MID('Produktplan Stammdaten'!A78,1,5),tab_Produktplan[],2,FALSE))</f>
        <v>11.26   Zentrale Dienstleistungen</v>
      </c>
      <c r="C106" s="17" t="str">
        <f>IF(LEN('Produktplan Stammdaten'!A78)&lt;8,"",MID('Produktplan Stammdaten'!A78,1,8)&amp;"   "&amp;VLOOKUP(MID('Produktplan Stammdaten'!A78,1,8),tab_Produktplan[],2,FALSE))</f>
        <v>11.26.06   Zentrale Bearbeitung von Bußgeldern</v>
      </c>
      <c r="D106" s="17" t="str">
        <f>IF(LEN('Produktplan Stammdaten'!A78)&lt;9,"",MID('Produktplan Stammdaten'!A78,1,11)&amp;"   "&amp;VLOOKUP(MID('Produktplan Stammdaten'!A78,1,11),tab_Produktplan[],2,FALSE))</f>
        <v/>
      </c>
      <c r="E106" s="25" t="str">
        <f>IF('Produktplan Stammdaten'!C78="","",'Produktplan Stammdaten'!C78)</f>
        <v>x</v>
      </c>
    </row>
    <row r="107" spans="1:5" x14ac:dyDescent="0.2">
      <c r="A107" s="17" t="str">
        <f>IF('Produktplan Stammdaten'!A79="","",MID('Produktplan Stammdaten'!A79,1,2)&amp;"   "&amp;VLOOKUP(MID('Produktplan Stammdaten'!A79,1,2),tab_Produktplan[],2,FALSE))</f>
        <v>11   Innere Verwaltung</v>
      </c>
      <c r="B107" s="17" t="str">
        <f>IF(LEN('Produktplan Stammdaten'!A79)&lt;3,"",MID('Produktplan Stammdaten'!A79,1,5)&amp;"   "&amp;VLOOKUP(MID('Produktplan Stammdaten'!A79,1,5),tab_Produktplan[],2,FALSE))</f>
        <v>11.30   Presse- und Öffentlichkeitsarbeit</v>
      </c>
      <c r="C107" s="17" t="str">
        <f>IF(LEN('Produktplan Stammdaten'!A79)&lt;8,"",MID('Produktplan Stammdaten'!A79,1,8)&amp;"   "&amp;VLOOKUP(MID('Produktplan Stammdaten'!A79,1,8),tab_Produktplan[],2,FALSE))</f>
        <v/>
      </c>
      <c r="D107" s="17" t="str">
        <f>IF(LEN('Produktplan Stammdaten'!A79)&lt;9,"",MID('Produktplan Stammdaten'!A79,1,11)&amp;"   "&amp;VLOOKUP(MID('Produktplan Stammdaten'!A79,1,11),tab_Produktplan[],2,FALSE))</f>
        <v/>
      </c>
      <c r="E107" s="25" t="str">
        <f>IF('Produktplan Stammdaten'!C79="","",'Produktplan Stammdaten'!C79)</f>
        <v>x</v>
      </c>
    </row>
    <row r="108" spans="1:5" x14ac:dyDescent="0.2">
      <c r="A108" s="17" t="str">
        <f>IF('Produktplan Stammdaten'!A80="","",MID('Produktplan Stammdaten'!A80,1,2)&amp;"   "&amp;VLOOKUP(MID('Produktplan Stammdaten'!A80,1,2),tab_Produktplan[],2,FALSE))</f>
        <v>11   Innere Verwaltung</v>
      </c>
      <c r="B108" s="17" t="str">
        <f>IF(LEN('Produktplan Stammdaten'!A80)&lt;3,"",MID('Produktplan Stammdaten'!A80,1,5)&amp;"   "&amp;VLOOKUP(MID('Produktplan Stammdaten'!A80,1,5),tab_Produktplan[],2,FALSE))</f>
        <v>11.30   Presse- und Öffentlichkeitsarbeit</v>
      </c>
      <c r="C108" s="17" t="str">
        <f>IF(LEN('Produktplan Stammdaten'!A80)&lt;8,"",MID('Produktplan Stammdaten'!A80,1,8)&amp;"   "&amp;VLOOKUP(MID('Produktplan Stammdaten'!A80,1,8),tab_Produktplan[],2,FALSE))</f>
        <v>11.30.01   Redaktion und Vertrieb des Amtsblatts</v>
      </c>
      <c r="D108" s="17" t="str">
        <f>IF(LEN('Produktplan Stammdaten'!A80)&lt;9,"",MID('Produktplan Stammdaten'!A80,1,11)&amp;"   "&amp;VLOOKUP(MID('Produktplan Stammdaten'!A80,1,11),tab_Produktplan[],2,FALSE))</f>
        <v/>
      </c>
      <c r="E108" s="25" t="str">
        <f>IF('Produktplan Stammdaten'!C80="","",'Produktplan Stammdaten'!C80)</f>
        <v>x</v>
      </c>
    </row>
    <row r="109" spans="1:5" x14ac:dyDescent="0.2">
      <c r="A109" s="17" t="str">
        <f>IF('Produktplan Stammdaten'!A81="","",MID('Produktplan Stammdaten'!A81,1,2)&amp;"   "&amp;VLOOKUP(MID('Produktplan Stammdaten'!A81,1,2),tab_Produktplan[],2,FALSE))</f>
        <v>11   Innere Verwaltung</v>
      </c>
      <c r="B109" s="17" t="str">
        <f>IF(LEN('Produktplan Stammdaten'!A81)&lt;3,"",MID('Produktplan Stammdaten'!A81,1,5)&amp;"   "&amp;VLOOKUP(MID('Produktplan Stammdaten'!A81,1,5),tab_Produktplan[],2,FALSE))</f>
        <v>11.30   Presse- und Öffentlichkeitsarbeit</v>
      </c>
      <c r="C109" s="17" t="str">
        <f>IF(LEN('Produktplan Stammdaten'!A81)&lt;8,"",MID('Produktplan Stammdaten'!A81,1,8)&amp;"   "&amp;VLOOKUP(MID('Produktplan Stammdaten'!A81,1,8),tab_Produktplan[],2,FALSE))</f>
        <v>11.30.02   Internetangebot</v>
      </c>
      <c r="D109" s="17" t="str">
        <f>IF(LEN('Produktplan Stammdaten'!A81)&lt;9,"",MID('Produktplan Stammdaten'!A81,1,11)&amp;"   "&amp;VLOOKUP(MID('Produktplan Stammdaten'!A81,1,11),tab_Produktplan[],2,FALSE))</f>
        <v/>
      </c>
      <c r="E109" s="25" t="str">
        <f>IF('Produktplan Stammdaten'!C81="","",'Produktplan Stammdaten'!C81)</f>
        <v>x</v>
      </c>
    </row>
    <row r="110" spans="1:5" x14ac:dyDescent="0.2">
      <c r="A110" s="17" t="str">
        <f>IF('Produktplan Stammdaten'!A82="","",MID('Produktplan Stammdaten'!A82,1,2)&amp;"   "&amp;VLOOKUP(MID('Produktplan Stammdaten'!A82,1,2),tab_Produktplan[],2,FALSE))</f>
        <v>11   Innere Verwaltung</v>
      </c>
      <c r="B110" s="17" t="str">
        <f>IF(LEN('Produktplan Stammdaten'!A82)&lt;3,"",MID('Produktplan Stammdaten'!A82,1,5)&amp;"   "&amp;VLOOKUP(MID('Produktplan Stammdaten'!A82,1,5),tab_Produktplan[],2,FALSE))</f>
        <v>11.30   Presse- und Öffentlichkeitsarbeit</v>
      </c>
      <c r="C110" s="17" t="str">
        <f>IF(LEN('Produktplan Stammdaten'!A82)&lt;8,"",MID('Produktplan Stammdaten'!A82,1,8)&amp;"   "&amp;VLOOKUP(MID('Produktplan Stammdaten'!A82,1,8),tab_Produktplan[],2,FALSE))</f>
        <v>11.30.03   Herausgabe von Print- und Non-Print-Medien</v>
      </c>
      <c r="D110" s="17" t="str">
        <f>IF(LEN('Produktplan Stammdaten'!A82)&lt;9,"",MID('Produktplan Stammdaten'!A82,1,11)&amp;"   "&amp;VLOOKUP(MID('Produktplan Stammdaten'!A82,1,11),tab_Produktplan[],2,FALSE))</f>
        <v/>
      </c>
      <c r="E110" s="25" t="str">
        <f>IF('Produktplan Stammdaten'!C82="","",'Produktplan Stammdaten'!C82)</f>
        <v>x</v>
      </c>
    </row>
    <row r="111" spans="1:5" ht="25.5" x14ac:dyDescent="0.2">
      <c r="A111" s="17" t="str">
        <f>IF('Produktplan Stammdaten'!A83="","",MID('Produktplan Stammdaten'!A83,1,2)&amp;"   "&amp;VLOOKUP(MID('Produktplan Stammdaten'!A83,1,2),tab_Produktplan[],2,FALSE))</f>
        <v>11   Innere Verwaltung</v>
      </c>
      <c r="B111" s="17" t="str">
        <f>IF(LEN('Produktplan Stammdaten'!A83)&lt;3,"",MID('Produktplan Stammdaten'!A83,1,5)&amp;"   "&amp;VLOOKUP(MID('Produktplan Stammdaten'!A83,1,5),tab_Produktplan[],2,FALSE))</f>
        <v>11.30   Presse- und Öffentlichkeitsarbeit</v>
      </c>
      <c r="C111" s="17" t="str">
        <f>IF(LEN('Produktplan Stammdaten'!A83)&lt;8,"",MID('Produktplan Stammdaten'!A83,1,8)&amp;"   "&amp;VLOOKUP(MID('Produktplan Stammdaten'!A83,1,8),tab_Produktplan[],2,FALSE))</f>
        <v>11.30.04   Werbung, Vermarktung, Ausschreibungen, Bekanntmachungen</v>
      </c>
      <c r="D111" s="17" t="str">
        <f>IF(LEN('Produktplan Stammdaten'!A83)&lt;9,"",MID('Produktplan Stammdaten'!A83,1,11)&amp;"   "&amp;VLOOKUP(MID('Produktplan Stammdaten'!A83,1,11),tab_Produktplan[],2,FALSE))</f>
        <v/>
      </c>
      <c r="E111" s="25" t="str">
        <f>IF('Produktplan Stammdaten'!C83="","",'Produktplan Stammdaten'!C83)</f>
        <v>x</v>
      </c>
    </row>
    <row r="112" spans="1:5" x14ac:dyDescent="0.2">
      <c r="A112" s="17" t="str">
        <f>IF('Produktplan Stammdaten'!A84="","",MID('Produktplan Stammdaten'!A84,1,2)&amp;"   "&amp;VLOOKUP(MID('Produktplan Stammdaten'!A84,1,2),tab_Produktplan[],2,FALSE))</f>
        <v>11   Innere Verwaltung</v>
      </c>
      <c r="B112" s="17" t="str">
        <f>IF(LEN('Produktplan Stammdaten'!A84)&lt;3,"",MID('Produktplan Stammdaten'!A84,1,5)&amp;"   "&amp;VLOOKUP(MID('Produktplan Stammdaten'!A84,1,5),tab_Produktplan[],2,FALSE))</f>
        <v>11.30   Presse- und Öffentlichkeitsarbeit</v>
      </c>
      <c r="C112" s="17" t="str">
        <f>IF(LEN('Produktplan Stammdaten'!A84)&lt;8,"",MID('Produktplan Stammdaten'!A84,1,8)&amp;"   "&amp;VLOOKUP(MID('Produktplan Stammdaten'!A84,1,8),tab_Produktplan[],2,FALSE))</f>
        <v>11.30.05   Pressearbeit</v>
      </c>
      <c r="D112" s="17" t="str">
        <f>IF(LEN('Produktplan Stammdaten'!A84)&lt;9,"",MID('Produktplan Stammdaten'!A84,1,11)&amp;"   "&amp;VLOOKUP(MID('Produktplan Stammdaten'!A84,1,11),tab_Produktplan[],2,FALSE))</f>
        <v/>
      </c>
      <c r="E112" s="25" t="str">
        <f>IF('Produktplan Stammdaten'!C84="","",'Produktplan Stammdaten'!C84)</f>
        <v>x</v>
      </c>
    </row>
    <row r="113" spans="1:5" x14ac:dyDescent="0.2">
      <c r="A113" s="17" t="str">
        <f>IF('Produktplan Stammdaten'!A85="","",MID('Produktplan Stammdaten'!A85,1,2)&amp;"   "&amp;VLOOKUP(MID('Produktplan Stammdaten'!A85,1,2),tab_Produktplan[],2,FALSE))</f>
        <v>11   Innere Verwaltung</v>
      </c>
      <c r="B113" s="17" t="str">
        <f>IF(LEN('Produktplan Stammdaten'!A85)&lt;3,"",MID('Produktplan Stammdaten'!A85,1,5)&amp;"   "&amp;VLOOKUP(MID('Produktplan Stammdaten'!A85,1,5),tab_Produktplan[],2,FALSE))</f>
        <v>11.31   Kommunalaufsicht</v>
      </c>
      <c r="C113" s="17" t="str">
        <f>IF(LEN('Produktplan Stammdaten'!A85)&lt;8,"",MID('Produktplan Stammdaten'!A85,1,8)&amp;"   "&amp;VLOOKUP(MID('Produktplan Stammdaten'!A85,1,8),tab_Produktplan[],2,FALSE))</f>
        <v/>
      </c>
      <c r="D113" s="17" t="str">
        <f>IF(LEN('Produktplan Stammdaten'!A85)&lt;9,"",MID('Produktplan Stammdaten'!A85,1,11)&amp;"   "&amp;VLOOKUP(MID('Produktplan Stammdaten'!A85,1,11),tab_Produktplan[],2,FALSE))</f>
        <v/>
      </c>
      <c r="E113" s="25" t="str">
        <f>IF('Produktplan Stammdaten'!C85="","",'Produktplan Stammdaten'!C85)</f>
        <v>x</v>
      </c>
    </row>
    <row r="114" spans="1:5" x14ac:dyDescent="0.2">
      <c r="A114" s="17" t="str">
        <f>IF('Produktplan Stammdaten'!A86="","",MID('Produktplan Stammdaten'!A86,1,2)&amp;"   "&amp;VLOOKUP(MID('Produktplan Stammdaten'!A86,1,2),tab_Produktplan[],2,FALSE))</f>
        <v>11   Innere Verwaltung</v>
      </c>
      <c r="B114" s="17" t="str">
        <f>IF(LEN('Produktplan Stammdaten'!A86)&lt;3,"",MID('Produktplan Stammdaten'!A86,1,5)&amp;"   "&amp;VLOOKUP(MID('Produktplan Stammdaten'!A86,1,5),tab_Produktplan[],2,FALSE))</f>
        <v>11.31   Kommunalaufsicht</v>
      </c>
      <c r="C114" s="17" t="str">
        <f>IF(LEN('Produktplan Stammdaten'!A86)&lt;8,"",MID('Produktplan Stammdaten'!A86,1,8)&amp;"   "&amp;VLOOKUP(MID('Produktplan Stammdaten'!A86,1,8),tab_Produktplan[],2,FALSE))</f>
        <v>11.31.01   Prüfung der Gesetzmäßigkeit</v>
      </c>
      <c r="D114" s="17" t="str">
        <f>IF(LEN('Produktplan Stammdaten'!A86)&lt;9,"",MID('Produktplan Stammdaten'!A86,1,11)&amp;"   "&amp;VLOOKUP(MID('Produktplan Stammdaten'!A86,1,11),tab_Produktplan[],2,FALSE))</f>
        <v/>
      </c>
      <c r="E114" s="25" t="str">
        <f>IF('Produktplan Stammdaten'!C86="","",'Produktplan Stammdaten'!C86)</f>
        <v>x</v>
      </c>
    </row>
    <row r="115" spans="1:5" x14ac:dyDescent="0.2">
      <c r="A115" s="17" t="str">
        <f>IF('Produktplan Stammdaten'!A87="","",MID('Produktplan Stammdaten'!A87,1,2)&amp;"   "&amp;VLOOKUP(MID('Produktplan Stammdaten'!A87,1,2),tab_Produktplan[],2,FALSE))</f>
        <v>11   Innere Verwaltung</v>
      </c>
      <c r="B115" s="17" t="str">
        <f>IF(LEN('Produktplan Stammdaten'!A87)&lt;3,"",MID('Produktplan Stammdaten'!A87,1,5)&amp;"   "&amp;VLOOKUP(MID('Produktplan Stammdaten'!A87,1,5),tab_Produktplan[],2,FALSE))</f>
        <v>11.31   Kommunalaufsicht</v>
      </c>
      <c r="C115" s="17" t="str">
        <f>IF(LEN('Produktplan Stammdaten'!A87)&lt;8,"",MID('Produktplan Stammdaten'!A87,1,8)&amp;"   "&amp;VLOOKUP(MID('Produktplan Stammdaten'!A87,1,8),tab_Produktplan[],2,FALSE))</f>
        <v>11.31.02   Überörtliche Prüfung</v>
      </c>
      <c r="D115" s="17" t="str">
        <f>IF(LEN('Produktplan Stammdaten'!A87)&lt;9,"",MID('Produktplan Stammdaten'!A87,1,11)&amp;"   "&amp;VLOOKUP(MID('Produktplan Stammdaten'!A87,1,11),tab_Produktplan[],2,FALSE))</f>
        <v/>
      </c>
      <c r="E115" s="25" t="str">
        <f>IF('Produktplan Stammdaten'!C87="","",'Produktplan Stammdaten'!C87)</f>
        <v>x</v>
      </c>
    </row>
    <row r="116" spans="1:5" ht="25.5" x14ac:dyDescent="0.2">
      <c r="A116" s="17" t="str">
        <f>IF('Produktplan Stammdaten'!A88="","",MID('Produktplan Stammdaten'!A88,1,2)&amp;"   "&amp;VLOOKUP(MID('Produktplan Stammdaten'!A88,1,2),tab_Produktplan[],2,FALSE))</f>
        <v>11   Innere Verwaltung</v>
      </c>
      <c r="B116" s="17" t="str">
        <f>IF(LEN('Produktplan Stammdaten'!A88)&lt;3,"",MID('Produktplan Stammdaten'!A88,1,5)&amp;"   "&amp;VLOOKUP(MID('Produktplan Stammdaten'!A88,1,5),tab_Produktplan[],2,FALSE))</f>
        <v>11.31   Kommunalaufsicht</v>
      </c>
      <c r="C116" s="17" t="str">
        <f>IF(LEN('Produktplan Stammdaten'!A88)&lt;8,"",MID('Produktplan Stammdaten'!A88,1,8)&amp;"   "&amp;VLOOKUP(MID('Produktplan Stammdaten'!A88,1,8),tab_Produktplan[],2,FALSE))</f>
        <v>11.31.03   Prüfung und Weiterleitung von Anträgen auf Gewährung von Landes- und Bundeszuweisungen</v>
      </c>
      <c r="D116" s="17" t="str">
        <f>IF(LEN('Produktplan Stammdaten'!A88)&lt;9,"",MID('Produktplan Stammdaten'!A88,1,11)&amp;"   "&amp;VLOOKUP(MID('Produktplan Stammdaten'!A88,1,11),tab_Produktplan[],2,FALSE))</f>
        <v/>
      </c>
      <c r="E116" s="25" t="str">
        <f>IF('Produktplan Stammdaten'!C88="","",'Produktplan Stammdaten'!C88)</f>
        <v>x</v>
      </c>
    </row>
    <row r="117" spans="1:5" ht="38.25" x14ac:dyDescent="0.2">
      <c r="A117" s="17" t="str">
        <f>IF('Produktplan Stammdaten'!A89="","",MID('Produktplan Stammdaten'!A89,1,2)&amp;"   "&amp;VLOOKUP(MID('Produktplan Stammdaten'!A89,1,2),tab_Produktplan[],2,FALSE))</f>
        <v>11   Innere Verwaltung</v>
      </c>
      <c r="B117" s="17" t="str">
        <f>IF(LEN('Produktplan Stammdaten'!A89)&lt;3,"",MID('Produktplan Stammdaten'!A89,1,5)&amp;"   "&amp;VLOOKUP(MID('Produktplan Stammdaten'!A89,1,5),tab_Produktplan[],2,FALSE))</f>
        <v>11.31   Kommunalaufsicht</v>
      </c>
      <c r="C117" s="17" t="str">
        <f>IF(LEN('Produktplan Stammdaten'!A89)&lt;8,"",MID('Produktplan Stammdaten'!A89,1,8)&amp;"   "&amp;VLOOKUP(MID('Produktplan Stammdaten'!A89,1,8),tab_Produktplan[],2,FALSE))</f>
        <v>11.31.04   Wahrnehmung der Aufgaben als Dienstvorgesetzter und oberste Dienstbehörde für die Bürgermeister</v>
      </c>
      <c r="D117" s="17" t="str">
        <f>IF(LEN('Produktplan Stammdaten'!A89)&lt;9,"",MID('Produktplan Stammdaten'!A89,1,11)&amp;"   "&amp;VLOOKUP(MID('Produktplan Stammdaten'!A89,1,11),tab_Produktplan[],2,FALSE))</f>
        <v/>
      </c>
      <c r="E117" s="25" t="str">
        <f>IF('Produktplan Stammdaten'!C89="","",'Produktplan Stammdaten'!C89)</f>
        <v>x</v>
      </c>
    </row>
    <row r="118" spans="1:5" ht="51" x14ac:dyDescent="0.2">
      <c r="A118" s="17" t="str">
        <f>IF('Produktplan Stammdaten'!A90="","",MID('Produktplan Stammdaten'!A90,1,2)&amp;"   "&amp;VLOOKUP(MID('Produktplan Stammdaten'!A90,1,2),tab_Produktplan[],2,FALSE))</f>
        <v>11   Innere Verwaltung</v>
      </c>
      <c r="B118" s="17" t="str">
        <f>IF(LEN('Produktplan Stammdaten'!A90)&lt;3,"",MID('Produktplan Stammdaten'!A90,1,5)&amp;"   "&amp;VLOOKUP(MID('Produktplan Stammdaten'!A90,1,5),tab_Produktplan[],2,FALSE))</f>
        <v>11.31   Kommunalaufsicht</v>
      </c>
      <c r="C118" s="17" t="str">
        <f>IF(LEN('Produktplan Stammdaten'!A90)&lt;8,"",MID('Produktplan Stammdaten'!A90,1,8)&amp;"   "&amp;VLOOKUP(MID('Produktplan Stammdaten'!A90,1,8),tab_Produktplan[],2,FALSE))</f>
        <v>11.31.05   Widersprüche in Selbstverwaltungsangelegenheiten der kreisangehörigen Gemeinden, Gemeindeverwaltungsverbänden und Zweckverbänden</v>
      </c>
      <c r="D118" s="17" t="str">
        <f>IF(LEN('Produktplan Stammdaten'!A90)&lt;9,"",MID('Produktplan Stammdaten'!A90,1,11)&amp;"   "&amp;VLOOKUP(MID('Produktplan Stammdaten'!A90,1,11),tab_Produktplan[],2,FALSE))</f>
        <v/>
      </c>
      <c r="E118" s="25" t="str">
        <f>IF('Produktplan Stammdaten'!C90="","",'Produktplan Stammdaten'!C90)</f>
        <v>x</v>
      </c>
    </row>
    <row r="119" spans="1:5" x14ac:dyDescent="0.2">
      <c r="A119" s="17" t="str">
        <f>IF('Produktplan Stammdaten'!A91="","",MID('Produktplan Stammdaten'!A91,1,2)&amp;"   "&amp;VLOOKUP(MID('Produktplan Stammdaten'!A91,1,2),tab_Produktplan[],2,FALSE))</f>
        <v>11   Innere Verwaltung</v>
      </c>
      <c r="B119" s="17" t="str">
        <f>IF(LEN('Produktplan Stammdaten'!A91)&lt;3,"",MID('Produktplan Stammdaten'!A91,1,5)&amp;"   "&amp;VLOOKUP(MID('Produktplan Stammdaten'!A91,1,5),tab_Produktplan[],2,FALSE))</f>
        <v>11.32   Abgabewesen</v>
      </c>
      <c r="C119" s="17" t="str">
        <f>IF(LEN('Produktplan Stammdaten'!A91)&lt;8,"",MID('Produktplan Stammdaten'!A91,1,8)&amp;"   "&amp;VLOOKUP(MID('Produktplan Stammdaten'!A91,1,8),tab_Produktplan[],2,FALSE))</f>
        <v/>
      </c>
      <c r="D119" s="17" t="str">
        <f>IF(LEN('Produktplan Stammdaten'!A91)&lt;9,"",MID('Produktplan Stammdaten'!A91,1,11)&amp;"   "&amp;VLOOKUP(MID('Produktplan Stammdaten'!A91,1,11),tab_Produktplan[],2,FALSE))</f>
        <v/>
      </c>
      <c r="E119" s="25" t="str">
        <f>IF('Produktplan Stammdaten'!C91="","",'Produktplan Stammdaten'!C91)</f>
        <v>x</v>
      </c>
    </row>
    <row r="120" spans="1:5" x14ac:dyDescent="0.2">
      <c r="A120" s="17" t="str">
        <f>IF('Produktplan Stammdaten'!A92="","",MID('Produktplan Stammdaten'!A92,1,2)&amp;"   "&amp;VLOOKUP(MID('Produktplan Stammdaten'!A92,1,2),tab_Produktplan[],2,FALSE))</f>
        <v>11   Innere Verwaltung</v>
      </c>
      <c r="B120" s="17" t="str">
        <f>IF(LEN('Produktplan Stammdaten'!A92)&lt;3,"",MID('Produktplan Stammdaten'!A92,1,5)&amp;"   "&amp;VLOOKUP(MID('Produktplan Stammdaten'!A92,1,5),tab_Produktplan[],2,FALSE))</f>
        <v>11.32   Abgabewesen</v>
      </c>
      <c r="C120" s="17" t="str">
        <f>IF(LEN('Produktplan Stammdaten'!A92)&lt;8,"",MID('Produktplan Stammdaten'!A92,1,8)&amp;"   "&amp;VLOOKUP(MID('Produktplan Stammdaten'!A92,1,8),tab_Produktplan[],2,FALSE))</f>
        <v>11.32.01   Festsetzung und Erhebung der Grundsteuer</v>
      </c>
      <c r="D120" s="17" t="str">
        <f>IF(LEN('Produktplan Stammdaten'!A92)&lt;9,"",MID('Produktplan Stammdaten'!A92,1,11)&amp;"   "&amp;VLOOKUP(MID('Produktplan Stammdaten'!A92,1,11),tab_Produktplan[],2,FALSE))</f>
        <v/>
      </c>
      <c r="E120" s="25" t="str">
        <f>IF('Produktplan Stammdaten'!C92="","",'Produktplan Stammdaten'!C92)</f>
        <v>x</v>
      </c>
    </row>
    <row r="121" spans="1:5" x14ac:dyDescent="0.2">
      <c r="A121" s="17" t="str">
        <f>IF('Produktplan Stammdaten'!A93="","",MID('Produktplan Stammdaten'!A93,1,2)&amp;"   "&amp;VLOOKUP(MID('Produktplan Stammdaten'!A93,1,2),tab_Produktplan[],2,FALSE))</f>
        <v>11   Innere Verwaltung</v>
      </c>
      <c r="B121" s="17" t="str">
        <f>IF(LEN('Produktplan Stammdaten'!A93)&lt;3,"",MID('Produktplan Stammdaten'!A93,1,5)&amp;"   "&amp;VLOOKUP(MID('Produktplan Stammdaten'!A93,1,5),tab_Produktplan[],2,FALSE))</f>
        <v>11.32   Abgabewesen</v>
      </c>
      <c r="C121" s="17" t="str">
        <f>IF(LEN('Produktplan Stammdaten'!A93)&lt;8,"",MID('Produktplan Stammdaten'!A93,1,8)&amp;"   "&amp;VLOOKUP(MID('Produktplan Stammdaten'!A93,1,8),tab_Produktplan[],2,FALSE))</f>
        <v>11.32.02   Festsetzung und Erhebung der Gewerbesteuer</v>
      </c>
      <c r="D121" s="17" t="str">
        <f>IF(LEN('Produktplan Stammdaten'!A93)&lt;9,"",MID('Produktplan Stammdaten'!A93,1,11)&amp;"   "&amp;VLOOKUP(MID('Produktplan Stammdaten'!A93,1,11),tab_Produktplan[],2,FALSE))</f>
        <v/>
      </c>
      <c r="E121" s="25" t="str">
        <f>IF('Produktplan Stammdaten'!C93="","",'Produktplan Stammdaten'!C93)</f>
        <v>x</v>
      </c>
    </row>
    <row r="122" spans="1:5" ht="25.5" x14ac:dyDescent="0.2">
      <c r="A122" s="17" t="str">
        <f>IF('Produktplan Stammdaten'!A94="","",MID('Produktplan Stammdaten'!A94,1,2)&amp;"   "&amp;VLOOKUP(MID('Produktplan Stammdaten'!A94,1,2),tab_Produktplan[],2,FALSE))</f>
        <v>11   Innere Verwaltung</v>
      </c>
      <c r="B122" s="17" t="str">
        <f>IF(LEN('Produktplan Stammdaten'!A94)&lt;3,"",MID('Produktplan Stammdaten'!A94,1,5)&amp;"   "&amp;VLOOKUP(MID('Produktplan Stammdaten'!A94,1,5),tab_Produktplan[],2,FALSE))</f>
        <v>11.32   Abgabewesen</v>
      </c>
      <c r="C122" s="17" t="str">
        <f>IF(LEN('Produktplan Stammdaten'!A94)&lt;8,"",MID('Produktplan Stammdaten'!A94,1,8)&amp;"   "&amp;VLOOKUP(MID('Produktplan Stammdaten'!A94,1,8),tab_Produktplan[],2,FALSE))</f>
        <v>11.32.03   Festsetzung und Erhebung von sonstigen Steuern</v>
      </c>
      <c r="D122" s="17" t="str">
        <f>IF(LEN('Produktplan Stammdaten'!A94)&lt;9,"",MID('Produktplan Stammdaten'!A94,1,11)&amp;"   "&amp;VLOOKUP(MID('Produktplan Stammdaten'!A94,1,11),tab_Produktplan[],2,FALSE))</f>
        <v/>
      </c>
      <c r="E122" s="25" t="str">
        <f>IF('Produktplan Stammdaten'!C94="","",'Produktplan Stammdaten'!C94)</f>
        <v>x</v>
      </c>
    </row>
    <row r="123" spans="1:5" ht="25.5" x14ac:dyDescent="0.2">
      <c r="A123" s="17" t="str">
        <f>IF('Produktplan Stammdaten'!A95="","",MID('Produktplan Stammdaten'!A95,1,2)&amp;"   "&amp;VLOOKUP(MID('Produktplan Stammdaten'!A95,1,2),tab_Produktplan[],2,FALSE))</f>
        <v>11   Innere Verwaltung</v>
      </c>
      <c r="B123" s="17" t="str">
        <f>IF(LEN('Produktplan Stammdaten'!A95)&lt;3,"",MID('Produktplan Stammdaten'!A95,1,5)&amp;"   "&amp;VLOOKUP(MID('Produktplan Stammdaten'!A95,1,5),tab_Produktplan[],2,FALSE))</f>
        <v>11.32   Abgabewesen</v>
      </c>
      <c r="C123" s="17" t="str">
        <f>IF(LEN('Produktplan Stammdaten'!A95)&lt;8,"",MID('Produktplan Stammdaten'!A95,1,8)&amp;"   "&amp;VLOOKUP(MID('Produktplan Stammdaten'!A95,1,8),tab_Produktplan[],2,FALSE))</f>
        <v>11.32.04   Festsetzung und Erhebung von sonstigen Abgaben</v>
      </c>
      <c r="D123" s="17" t="str">
        <f>IF(LEN('Produktplan Stammdaten'!A95)&lt;9,"",MID('Produktplan Stammdaten'!A95,1,11)&amp;"   "&amp;VLOOKUP(MID('Produktplan Stammdaten'!A95,1,11),tab_Produktplan[],2,FALSE))</f>
        <v/>
      </c>
      <c r="E123" s="25" t="str">
        <f>IF('Produktplan Stammdaten'!C95="","",'Produktplan Stammdaten'!C95)</f>
        <v>x</v>
      </c>
    </row>
    <row r="124" spans="1:5" x14ac:dyDescent="0.2">
      <c r="A124" s="17" t="str">
        <f>IF('Produktplan Stammdaten'!A96="","",MID('Produktplan Stammdaten'!A96,1,2)&amp;"   "&amp;VLOOKUP(MID('Produktplan Stammdaten'!A96,1,2),tab_Produktplan[],2,FALSE))</f>
        <v>11   Innere Verwaltung</v>
      </c>
      <c r="B124" s="17" t="str">
        <f>IF(LEN('Produktplan Stammdaten'!A96)&lt;3,"",MID('Produktplan Stammdaten'!A96,1,5)&amp;"   "&amp;VLOOKUP(MID('Produktplan Stammdaten'!A96,1,5),tab_Produktplan[],2,FALSE))</f>
        <v>11.33   Grundstücksmanagement</v>
      </c>
      <c r="C124" s="17" t="str">
        <f>IF(LEN('Produktplan Stammdaten'!A96)&lt;8,"",MID('Produktplan Stammdaten'!A96,1,8)&amp;"   "&amp;VLOOKUP(MID('Produktplan Stammdaten'!A96,1,8),tab_Produktplan[],2,FALSE))</f>
        <v/>
      </c>
      <c r="D124" s="17" t="str">
        <f>IF(LEN('Produktplan Stammdaten'!A96)&lt;9,"",MID('Produktplan Stammdaten'!A96,1,11)&amp;"   "&amp;VLOOKUP(MID('Produktplan Stammdaten'!A96,1,11),tab_Produktplan[],2,FALSE))</f>
        <v/>
      </c>
      <c r="E124" s="25" t="str">
        <f>IF('Produktplan Stammdaten'!C96="","",'Produktplan Stammdaten'!C96)</f>
        <v>x</v>
      </c>
    </row>
    <row r="125" spans="1:5" ht="25.5" x14ac:dyDescent="0.2">
      <c r="A125" s="17" t="str">
        <f>IF('Produktplan Stammdaten'!A97="","",MID('Produktplan Stammdaten'!A97,1,2)&amp;"   "&amp;VLOOKUP(MID('Produktplan Stammdaten'!A97,1,2),tab_Produktplan[],2,FALSE))</f>
        <v>11   Innere Verwaltung</v>
      </c>
      <c r="B125" s="17" t="str">
        <f>IF(LEN('Produktplan Stammdaten'!A97)&lt;3,"",MID('Produktplan Stammdaten'!A97,1,5)&amp;"   "&amp;VLOOKUP(MID('Produktplan Stammdaten'!A97,1,5),tab_Produktplan[],2,FALSE))</f>
        <v>11.33   Grundstücksmanagement</v>
      </c>
      <c r="C125" s="17" t="str">
        <f>IF(LEN('Produktplan Stammdaten'!A97)&lt;8,"",MID('Produktplan Stammdaten'!A97,1,8)&amp;"   "&amp;VLOOKUP(MID('Produktplan Stammdaten'!A97,1,8),tab_Produktplan[],2,FALSE))</f>
        <v>11.33.01   Abwicklung von Grundstücksgeschäften und Bestellung und Verwaltung von Erbbaurechten</v>
      </c>
      <c r="D125" s="17" t="str">
        <f>IF(LEN('Produktplan Stammdaten'!A97)&lt;9,"",MID('Produktplan Stammdaten'!A97,1,11)&amp;"   "&amp;VLOOKUP(MID('Produktplan Stammdaten'!A97,1,11),tab_Produktplan[],2,FALSE))</f>
        <v/>
      </c>
      <c r="E125" s="25" t="str">
        <f>IF('Produktplan Stammdaten'!C97="","",'Produktplan Stammdaten'!C97)</f>
        <v>x</v>
      </c>
    </row>
    <row r="126" spans="1:5" x14ac:dyDescent="0.2">
      <c r="A126" s="17" t="str">
        <f>IF('Produktplan Stammdaten'!A98="","",MID('Produktplan Stammdaten'!A98,1,2)&amp;"   "&amp;VLOOKUP(MID('Produktplan Stammdaten'!A98,1,2),tab_Produktplan[],2,FALSE))</f>
        <v>11   Innere Verwaltung</v>
      </c>
      <c r="B126" s="17" t="str">
        <f>IF(LEN('Produktplan Stammdaten'!A98)&lt;3,"",MID('Produktplan Stammdaten'!A98,1,5)&amp;"   "&amp;VLOOKUP(MID('Produktplan Stammdaten'!A98,1,5),tab_Produktplan[],2,FALSE))</f>
        <v>11.33   Grundstücksmanagement</v>
      </c>
      <c r="C126" s="17" t="str">
        <f>IF(LEN('Produktplan Stammdaten'!A98)&lt;8,"",MID('Produktplan Stammdaten'!A98,1,8)&amp;"   "&amp;VLOOKUP(MID('Produktplan Stammdaten'!A98,1,8),tab_Produktplan[],2,FALSE))</f>
        <v>11.33.02   Kommunale Wertermittlung</v>
      </c>
      <c r="D126" s="17" t="str">
        <f>IF(LEN('Produktplan Stammdaten'!A98)&lt;9,"",MID('Produktplan Stammdaten'!A98,1,11)&amp;"   "&amp;VLOOKUP(MID('Produktplan Stammdaten'!A98,1,11),tab_Produktplan[],2,FALSE))</f>
        <v/>
      </c>
      <c r="E126" s="25" t="str">
        <f>IF('Produktplan Stammdaten'!C98="","",'Produktplan Stammdaten'!C98)</f>
        <v>x</v>
      </c>
    </row>
    <row r="127" spans="1:5" ht="25.5" x14ac:dyDescent="0.2">
      <c r="A127" s="17" t="str">
        <f>IF('Produktplan Stammdaten'!A99="","",MID('Produktplan Stammdaten'!A99,1,2)&amp;"   "&amp;VLOOKUP(MID('Produktplan Stammdaten'!A99,1,2),tab_Produktplan[],2,FALSE))</f>
        <v>11   Innere Verwaltung</v>
      </c>
      <c r="B127" s="17" t="str">
        <f>IF(LEN('Produktplan Stammdaten'!A99)&lt;3,"",MID('Produktplan Stammdaten'!A99,1,5)&amp;"   "&amp;VLOOKUP(MID('Produktplan Stammdaten'!A99,1,5),tab_Produktplan[],2,FALSE))</f>
        <v>11.33   Grundstücksmanagement</v>
      </c>
      <c r="C127" s="17" t="str">
        <f>IF(LEN('Produktplan Stammdaten'!A99)&lt;8,"",MID('Produktplan Stammdaten'!A99,1,8)&amp;"   "&amp;VLOOKUP(MID('Produktplan Stammdaten'!A99,1,8),tab_Produktplan[],2,FALSE))</f>
        <v>11.33.04   Grundstücksbewirtschaftung (Unbebaute Grundstücke)</v>
      </c>
      <c r="D127" s="17" t="str">
        <f>IF(LEN('Produktplan Stammdaten'!A99)&lt;9,"",MID('Produktplan Stammdaten'!A99,1,11)&amp;"   "&amp;VLOOKUP(MID('Produktplan Stammdaten'!A99,1,11),tab_Produktplan[],2,FALSE))</f>
        <v/>
      </c>
      <c r="E127" s="25" t="str">
        <f>IF('Produktplan Stammdaten'!C99="","",'Produktplan Stammdaten'!C99)</f>
        <v>x</v>
      </c>
    </row>
    <row r="128" spans="1:5" x14ac:dyDescent="0.2">
      <c r="A128" s="17" t="str">
        <f>IF('Produktplan Stammdaten'!A100="","",MID('Produktplan Stammdaten'!A100,1,2)&amp;"   "&amp;VLOOKUP(MID('Produktplan Stammdaten'!A100,1,2),tab_Produktplan[],2,FALSE))</f>
        <v>12   Sicherheit und Ordnung</v>
      </c>
      <c r="B128" s="17" t="str">
        <f>IF(LEN('Produktplan Stammdaten'!A100)&lt;3,"",MID('Produktplan Stammdaten'!A100,1,5)&amp;"   "&amp;VLOOKUP(MID('Produktplan Stammdaten'!A100,1,5),tab_Produktplan[],2,FALSE))</f>
        <v/>
      </c>
      <c r="C128" s="17" t="str">
        <f>IF(LEN('Produktplan Stammdaten'!A100)&lt;8,"",MID('Produktplan Stammdaten'!A100,1,8)&amp;"   "&amp;VLOOKUP(MID('Produktplan Stammdaten'!A100,1,8),tab_Produktplan[],2,FALSE))</f>
        <v/>
      </c>
      <c r="D128" s="17" t="str">
        <f>IF(LEN('Produktplan Stammdaten'!A100)&lt;9,"",MID('Produktplan Stammdaten'!A100,1,11)&amp;"   "&amp;VLOOKUP(MID('Produktplan Stammdaten'!A100,1,11),tab_Produktplan[],2,FALSE))</f>
        <v/>
      </c>
      <c r="E128" s="25" t="str">
        <f>IF('Produktplan Stammdaten'!C100="","",'Produktplan Stammdaten'!C100)</f>
        <v>x</v>
      </c>
    </row>
    <row r="129" spans="1:5" x14ac:dyDescent="0.2">
      <c r="A129" s="17" t="str">
        <f>IF('Produktplan Stammdaten'!A101="","",MID('Produktplan Stammdaten'!A101,1,2)&amp;"   "&amp;VLOOKUP(MID('Produktplan Stammdaten'!A101,1,2),tab_Produktplan[],2,FALSE))</f>
        <v>12   Sicherheit und Ordnung</v>
      </c>
      <c r="B129" s="17" t="str">
        <f>IF(LEN('Produktplan Stammdaten'!A101)&lt;3,"",MID('Produktplan Stammdaten'!A101,1,5)&amp;"   "&amp;VLOOKUP(MID('Produktplan Stammdaten'!A101,1,5),tab_Produktplan[],2,FALSE))</f>
        <v>12.10   Statistik und Wahlen</v>
      </c>
      <c r="C129" s="17" t="str">
        <f>IF(LEN('Produktplan Stammdaten'!A101)&lt;8,"",MID('Produktplan Stammdaten'!A101,1,8)&amp;"   "&amp;VLOOKUP(MID('Produktplan Stammdaten'!A101,1,8),tab_Produktplan[],2,FALSE))</f>
        <v/>
      </c>
      <c r="D129" s="17" t="str">
        <f>IF(LEN('Produktplan Stammdaten'!A101)&lt;9,"",MID('Produktplan Stammdaten'!A101,1,11)&amp;"   "&amp;VLOOKUP(MID('Produktplan Stammdaten'!A101,1,11),tab_Produktplan[],2,FALSE))</f>
        <v/>
      </c>
      <c r="E129" s="25" t="str">
        <f>IF('Produktplan Stammdaten'!C101="","",'Produktplan Stammdaten'!C101)</f>
        <v>x</v>
      </c>
    </row>
    <row r="130" spans="1:5" x14ac:dyDescent="0.2">
      <c r="A130" s="17" t="str">
        <f>IF('Produktplan Stammdaten'!A102="","",MID('Produktplan Stammdaten'!A102,1,2)&amp;"   "&amp;VLOOKUP(MID('Produktplan Stammdaten'!A102,1,2),tab_Produktplan[],2,FALSE))</f>
        <v>12   Sicherheit und Ordnung</v>
      </c>
      <c r="B130" s="17" t="str">
        <f>IF(LEN('Produktplan Stammdaten'!A102)&lt;3,"",MID('Produktplan Stammdaten'!A102,1,5)&amp;"   "&amp;VLOOKUP(MID('Produktplan Stammdaten'!A102,1,5),tab_Produktplan[],2,FALSE))</f>
        <v>12.10   Statistik und Wahlen</v>
      </c>
      <c r="C130" s="17" t="str">
        <f>IF(LEN('Produktplan Stammdaten'!A102)&lt;8,"",MID('Produktplan Stammdaten'!A102,1,8)&amp;"   "&amp;VLOOKUP(MID('Produktplan Stammdaten'!A102,1,8),tab_Produktplan[],2,FALSE))</f>
        <v>12.10.01   Staatliche Statistiken</v>
      </c>
      <c r="D130" s="17" t="str">
        <f>IF(LEN('Produktplan Stammdaten'!A102)&lt;9,"",MID('Produktplan Stammdaten'!A102,1,11)&amp;"   "&amp;VLOOKUP(MID('Produktplan Stammdaten'!A102,1,11),tab_Produktplan[],2,FALSE))</f>
        <v/>
      </c>
      <c r="E130" s="25" t="str">
        <f>IF('Produktplan Stammdaten'!C102="","",'Produktplan Stammdaten'!C102)</f>
        <v>x</v>
      </c>
    </row>
    <row r="131" spans="1:5" ht="25.5" x14ac:dyDescent="0.2">
      <c r="A131" s="17" t="str">
        <f>IF('Produktplan Stammdaten'!A103="","",MID('Produktplan Stammdaten'!A103,1,2)&amp;"   "&amp;VLOOKUP(MID('Produktplan Stammdaten'!A103,1,2),tab_Produktplan[],2,FALSE))</f>
        <v>12   Sicherheit und Ordnung</v>
      </c>
      <c r="B131" s="17" t="str">
        <f>IF(LEN('Produktplan Stammdaten'!A103)&lt;3,"",MID('Produktplan Stammdaten'!A103,1,5)&amp;"   "&amp;VLOOKUP(MID('Produktplan Stammdaten'!A103,1,5),tab_Produktplan[],2,FALSE))</f>
        <v>12.10   Statistik und Wahlen</v>
      </c>
      <c r="C131" s="17" t="str">
        <f>IF(LEN('Produktplan Stammdaten'!A103)&lt;8,"",MID('Produktplan Stammdaten'!A103,1,8)&amp;"   "&amp;VLOOKUP(MID('Produktplan Stammdaten'!A103,1,8),tab_Produktplan[],2,FALSE))</f>
        <v>12.10.02   Kommunale Statistiken / Statistisches Informationssystem</v>
      </c>
      <c r="D131" s="17" t="str">
        <f>IF(LEN('Produktplan Stammdaten'!A103)&lt;9,"",MID('Produktplan Stammdaten'!A103,1,11)&amp;"   "&amp;VLOOKUP(MID('Produktplan Stammdaten'!A103,1,11),tab_Produktplan[],2,FALSE))</f>
        <v/>
      </c>
      <c r="E131" s="25" t="str">
        <f>IF('Produktplan Stammdaten'!C103="","",'Produktplan Stammdaten'!C103)</f>
        <v>x</v>
      </c>
    </row>
    <row r="132" spans="1:5" x14ac:dyDescent="0.2">
      <c r="A132" s="17" t="str">
        <f>IF('Produktplan Stammdaten'!A104="","",MID('Produktplan Stammdaten'!A104,1,2)&amp;"   "&amp;VLOOKUP(MID('Produktplan Stammdaten'!A104,1,2),tab_Produktplan[],2,FALSE))</f>
        <v>12   Sicherheit und Ordnung</v>
      </c>
      <c r="B132" s="17" t="str">
        <f>IF(LEN('Produktplan Stammdaten'!A104)&lt;3,"",MID('Produktplan Stammdaten'!A104,1,5)&amp;"   "&amp;VLOOKUP(MID('Produktplan Stammdaten'!A104,1,5),tab_Produktplan[],2,FALSE))</f>
        <v>12.10   Statistik und Wahlen</v>
      </c>
      <c r="C132" s="17" t="str">
        <f>IF(LEN('Produktplan Stammdaten'!A104)&lt;8,"",MID('Produktplan Stammdaten'!A104,1,8)&amp;"   "&amp;VLOOKUP(MID('Produktplan Stammdaten'!A104,1,8),tab_Produktplan[],2,FALSE))</f>
        <v>12.10.03   Wahlen und Abstimmungen</v>
      </c>
      <c r="D132" s="17" t="str">
        <f>IF(LEN('Produktplan Stammdaten'!A104)&lt;9,"",MID('Produktplan Stammdaten'!A104,1,11)&amp;"   "&amp;VLOOKUP(MID('Produktplan Stammdaten'!A104,1,11),tab_Produktplan[],2,FALSE))</f>
        <v/>
      </c>
      <c r="E132" s="25" t="str">
        <f>IF('Produktplan Stammdaten'!C104="","",'Produktplan Stammdaten'!C104)</f>
        <v>x</v>
      </c>
    </row>
    <row r="133" spans="1:5" x14ac:dyDescent="0.2">
      <c r="A133" s="17" t="str">
        <f>IF('Produktplan Stammdaten'!A105="","",MID('Produktplan Stammdaten'!A105,1,2)&amp;"   "&amp;VLOOKUP(MID('Produktplan Stammdaten'!A105,1,2),tab_Produktplan[],2,FALSE))</f>
        <v>12   Sicherheit und Ordnung</v>
      </c>
      <c r="B133" s="17" t="str">
        <f>IF(LEN('Produktplan Stammdaten'!A105)&lt;3,"",MID('Produktplan Stammdaten'!A105,1,5)&amp;"   "&amp;VLOOKUP(MID('Produktplan Stammdaten'!A105,1,5),tab_Produktplan[],2,FALSE))</f>
        <v>12.20   Ordnungswesen</v>
      </c>
      <c r="C133" s="17" t="str">
        <f>IF(LEN('Produktplan Stammdaten'!A105)&lt;8,"",MID('Produktplan Stammdaten'!A105,1,8)&amp;"   "&amp;VLOOKUP(MID('Produktplan Stammdaten'!A105,1,8),tab_Produktplan[],2,FALSE))</f>
        <v/>
      </c>
      <c r="D133" s="17" t="str">
        <f>IF(LEN('Produktplan Stammdaten'!A105)&lt;9,"",MID('Produktplan Stammdaten'!A105,1,11)&amp;"   "&amp;VLOOKUP(MID('Produktplan Stammdaten'!A105,1,11),tab_Produktplan[],2,FALSE))</f>
        <v/>
      </c>
      <c r="E133" s="25" t="str">
        <f>IF('Produktplan Stammdaten'!C105="","",'Produktplan Stammdaten'!C105)</f>
        <v>x</v>
      </c>
    </row>
    <row r="134" spans="1:5" x14ac:dyDescent="0.2">
      <c r="A134" s="17" t="str">
        <f>IF('Produktplan Stammdaten'!A106="","",MID('Produktplan Stammdaten'!A106,1,2)&amp;"   "&amp;VLOOKUP(MID('Produktplan Stammdaten'!A106,1,2),tab_Produktplan[],2,FALSE))</f>
        <v>12   Sicherheit und Ordnung</v>
      </c>
      <c r="B134" s="17" t="str">
        <f>IF(LEN('Produktplan Stammdaten'!A106)&lt;3,"",MID('Produktplan Stammdaten'!A106,1,5)&amp;"   "&amp;VLOOKUP(MID('Produktplan Stammdaten'!A106,1,5),tab_Produktplan[],2,FALSE))</f>
        <v>12.20   Ordnungswesen</v>
      </c>
      <c r="C134" s="17" t="str">
        <f>IF(LEN('Produktplan Stammdaten'!A106)&lt;8,"",MID('Produktplan Stammdaten'!A106,1,8)&amp;"   "&amp;VLOOKUP(MID('Produktplan Stammdaten'!A106,1,8),tab_Produktplan[],2,FALSE))</f>
        <v>12.20.01   Fundsachen und Fundtiere</v>
      </c>
      <c r="D134" s="17" t="str">
        <f>IF(LEN('Produktplan Stammdaten'!A106)&lt;9,"",MID('Produktplan Stammdaten'!A106,1,11)&amp;"   "&amp;VLOOKUP(MID('Produktplan Stammdaten'!A106,1,11),tab_Produktplan[],2,FALSE))</f>
        <v/>
      </c>
      <c r="E134" s="25" t="str">
        <f>IF('Produktplan Stammdaten'!C106="","",'Produktplan Stammdaten'!C106)</f>
        <v>x</v>
      </c>
    </row>
    <row r="135" spans="1:5" ht="25.5" x14ac:dyDescent="0.2">
      <c r="A135" s="17" t="str">
        <f>IF('Produktplan Stammdaten'!A107="","",MID('Produktplan Stammdaten'!A107,1,2)&amp;"   "&amp;VLOOKUP(MID('Produktplan Stammdaten'!A107,1,2),tab_Produktplan[],2,FALSE))</f>
        <v>12   Sicherheit und Ordnung</v>
      </c>
      <c r="B135" s="17" t="str">
        <f>IF(LEN('Produktplan Stammdaten'!A107)&lt;3,"",MID('Produktplan Stammdaten'!A107,1,5)&amp;"   "&amp;VLOOKUP(MID('Produktplan Stammdaten'!A107,1,5),tab_Produktplan[],2,FALSE))</f>
        <v>12.20   Ordnungswesen</v>
      </c>
      <c r="C135" s="17" t="str">
        <f>IF(LEN('Produktplan Stammdaten'!A107)&lt;8,"",MID('Produktplan Stammdaten'!A107,1,8)&amp;"   "&amp;VLOOKUP(MID('Produktplan Stammdaten'!A107,1,8),tab_Produktplan[],2,FALSE))</f>
        <v>12.20.02   Bearbeitung von Angelegenheiten der Gefahrenabwehr</v>
      </c>
      <c r="D135" s="17" t="str">
        <f>IF(LEN('Produktplan Stammdaten'!A107)&lt;9,"",MID('Produktplan Stammdaten'!A107,1,11)&amp;"   "&amp;VLOOKUP(MID('Produktplan Stammdaten'!A107,1,11),tab_Produktplan[],2,FALSE))</f>
        <v/>
      </c>
      <c r="E135" s="25" t="str">
        <f>IF('Produktplan Stammdaten'!C107="","",'Produktplan Stammdaten'!C107)</f>
        <v>x</v>
      </c>
    </row>
    <row r="136" spans="1:5" ht="25.5" x14ac:dyDescent="0.2">
      <c r="A136" s="17" t="str">
        <f>IF('Produktplan Stammdaten'!A108="","",MID('Produktplan Stammdaten'!A108,1,2)&amp;"   "&amp;VLOOKUP(MID('Produktplan Stammdaten'!A108,1,2),tab_Produktplan[],2,FALSE))</f>
        <v>12   Sicherheit und Ordnung</v>
      </c>
      <c r="B136" s="17" t="str">
        <f>IF(LEN('Produktplan Stammdaten'!A108)&lt;3,"",MID('Produktplan Stammdaten'!A108,1,5)&amp;"   "&amp;VLOOKUP(MID('Produktplan Stammdaten'!A108,1,5),tab_Produktplan[],2,FALSE))</f>
        <v>12.20   Ordnungswesen</v>
      </c>
      <c r="C136" s="17" t="str">
        <f>IF(LEN('Produktplan Stammdaten'!A108)&lt;8,"",MID('Produktplan Stammdaten'!A108,1,8)&amp;"   "&amp;VLOOKUP(MID('Produktplan Stammdaten'!A108,1,8),tab_Produktplan[],2,FALSE))</f>
        <v>12.20.03   Bearbeitung von Waffen- und Sprengstoffangelegenheiten, Jagd- und Fischereiwesen</v>
      </c>
      <c r="D136" s="17" t="str">
        <f>IF(LEN('Produktplan Stammdaten'!A108)&lt;9,"",MID('Produktplan Stammdaten'!A108,1,11)&amp;"   "&amp;VLOOKUP(MID('Produktplan Stammdaten'!A108,1,11),tab_Produktplan[],2,FALSE))</f>
        <v/>
      </c>
      <c r="E136" s="25" t="str">
        <f>IF('Produktplan Stammdaten'!C108="","",'Produktplan Stammdaten'!C108)</f>
        <v>x</v>
      </c>
    </row>
    <row r="137" spans="1:5" x14ac:dyDescent="0.2">
      <c r="A137" s="17" t="str">
        <f>IF('Produktplan Stammdaten'!A109="","",MID('Produktplan Stammdaten'!A109,1,2)&amp;"   "&amp;VLOOKUP(MID('Produktplan Stammdaten'!A109,1,2),tab_Produktplan[],2,FALSE))</f>
        <v>12   Sicherheit und Ordnung</v>
      </c>
      <c r="B137" s="17" t="str">
        <f>IF(LEN('Produktplan Stammdaten'!A109)&lt;3,"",MID('Produktplan Stammdaten'!A109,1,5)&amp;"   "&amp;VLOOKUP(MID('Produktplan Stammdaten'!A109,1,5),tab_Produktplan[],2,FALSE))</f>
        <v>12.20   Ordnungswesen</v>
      </c>
      <c r="C137" s="17" t="str">
        <f>IF(LEN('Produktplan Stammdaten'!A109)&lt;8,"",MID('Produktplan Stammdaten'!A109,1,8)&amp;"   "&amp;VLOOKUP(MID('Produktplan Stammdaten'!A109,1,8),tab_Produktplan[],2,FALSE))</f>
        <v>12.20.04   Führung des Gewerberegisters</v>
      </c>
      <c r="D137" s="17" t="str">
        <f>IF(LEN('Produktplan Stammdaten'!A109)&lt;9,"",MID('Produktplan Stammdaten'!A109,1,11)&amp;"   "&amp;VLOOKUP(MID('Produktplan Stammdaten'!A109,1,11),tab_Produktplan[],2,FALSE))</f>
        <v/>
      </c>
      <c r="E137" s="25" t="str">
        <f>IF('Produktplan Stammdaten'!C109="","",'Produktplan Stammdaten'!C109)</f>
        <v>x</v>
      </c>
    </row>
    <row r="138" spans="1:5" x14ac:dyDescent="0.2">
      <c r="A138" s="17" t="str">
        <f>IF('Produktplan Stammdaten'!A110="","",MID('Produktplan Stammdaten'!A110,1,2)&amp;"   "&amp;VLOOKUP(MID('Produktplan Stammdaten'!A110,1,2),tab_Produktplan[],2,FALSE))</f>
        <v>12   Sicherheit und Ordnung</v>
      </c>
      <c r="B138" s="17" t="str">
        <f>IF(LEN('Produktplan Stammdaten'!A110)&lt;3,"",MID('Produktplan Stammdaten'!A110,1,5)&amp;"   "&amp;VLOOKUP(MID('Produktplan Stammdaten'!A110,1,5),tab_Produktplan[],2,FALSE))</f>
        <v>12.20   Ordnungswesen</v>
      </c>
      <c r="C138" s="17" t="str">
        <f>IF(LEN('Produktplan Stammdaten'!A110)&lt;8,"",MID('Produktplan Stammdaten'!A110,1,8)&amp;"   "&amp;VLOOKUP(MID('Produktplan Stammdaten'!A110,1,8),tab_Produktplan[],2,FALSE))</f>
        <v>12.20.05   Bearbeitung von Gaststättenerlaubnissen</v>
      </c>
      <c r="D138" s="17" t="str">
        <f>IF(LEN('Produktplan Stammdaten'!A110)&lt;9,"",MID('Produktplan Stammdaten'!A110,1,11)&amp;"   "&amp;VLOOKUP(MID('Produktplan Stammdaten'!A110,1,11),tab_Produktplan[],2,FALSE))</f>
        <v/>
      </c>
      <c r="E138" s="25" t="str">
        <f>IF('Produktplan Stammdaten'!C110="","",'Produktplan Stammdaten'!C110)</f>
        <v>x</v>
      </c>
    </row>
    <row r="139" spans="1:5" ht="25.5" x14ac:dyDescent="0.2">
      <c r="A139" s="17" t="str">
        <f>IF('Produktplan Stammdaten'!A111="","",MID('Produktplan Stammdaten'!A111,1,2)&amp;"   "&amp;VLOOKUP(MID('Produktplan Stammdaten'!A111,1,2),tab_Produktplan[],2,FALSE))</f>
        <v>12   Sicherheit und Ordnung</v>
      </c>
      <c r="B139" s="17" t="str">
        <f>IF(LEN('Produktplan Stammdaten'!A111)&lt;3,"",MID('Produktplan Stammdaten'!A111,1,5)&amp;"   "&amp;VLOOKUP(MID('Produktplan Stammdaten'!A111,1,5),tab_Produktplan[],2,FALSE))</f>
        <v>12.20   Ordnungswesen</v>
      </c>
      <c r="C139" s="17" t="str">
        <f>IF(LEN('Produktplan Stammdaten'!A111)&lt;8,"",MID('Produktplan Stammdaten'!A111,1,8)&amp;"   "&amp;VLOOKUP(MID('Produktplan Stammdaten'!A111,1,8),tab_Produktplan[],2,FALSE))</f>
        <v>12.20.06   Bearbeitung von sonstigen gaststättenrechtlichen Erlaubnissen</v>
      </c>
      <c r="D139" s="17" t="str">
        <f>IF(LEN('Produktplan Stammdaten'!A111)&lt;9,"",MID('Produktplan Stammdaten'!A111,1,11)&amp;"   "&amp;VLOOKUP(MID('Produktplan Stammdaten'!A111,1,11),tab_Produktplan[],2,FALSE))</f>
        <v/>
      </c>
      <c r="E139" s="25" t="str">
        <f>IF('Produktplan Stammdaten'!C111="","",'Produktplan Stammdaten'!C111)</f>
        <v>x</v>
      </c>
    </row>
    <row r="140" spans="1:5" x14ac:dyDescent="0.2">
      <c r="A140" s="17" t="str">
        <f>IF('Produktplan Stammdaten'!A112="","",MID('Produktplan Stammdaten'!A112,1,2)&amp;"   "&amp;VLOOKUP(MID('Produktplan Stammdaten'!A112,1,2),tab_Produktplan[],2,FALSE))</f>
        <v>12   Sicherheit und Ordnung</v>
      </c>
      <c r="B140" s="17" t="str">
        <f>IF(LEN('Produktplan Stammdaten'!A112)&lt;3,"",MID('Produktplan Stammdaten'!A112,1,5)&amp;"   "&amp;VLOOKUP(MID('Produktplan Stammdaten'!A112,1,5),tab_Produktplan[],2,FALSE))</f>
        <v>12.20   Ordnungswesen</v>
      </c>
      <c r="C140" s="17" t="str">
        <f>IF(LEN('Produktplan Stammdaten'!A112)&lt;8,"",MID('Produktplan Stammdaten'!A112,1,8)&amp;"   "&amp;VLOOKUP(MID('Produktplan Stammdaten'!A112,1,8),tab_Produktplan[],2,FALSE))</f>
        <v>12.20.07   Sonstige gewerberechtliche Erlaubnisse</v>
      </c>
      <c r="D140" s="17" t="str">
        <f>IF(LEN('Produktplan Stammdaten'!A112)&lt;9,"",MID('Produktplan Stammdaten'!A112,1,11)&amp;"   "&amp;VLOOKUP(MID('Produktplan Stammdaten'!A112,1,11),tab_Produktplan[],2,FALSE))</f>
        <v/>
      </c>
      <c r="E140" s="25" t="str">
        <f>IF('Produktplan Stammdaten'!C112="","",'Produktplan Stammdaten'!C112)</f>
        <v>x</v>
      </c>
    </row>
    <row r="141" spans="1:5" ht="25.5" x14ac:dyDescent="0.2">
      <c r="A141" s="17" t="str">
        <f>IF('Produktplan Stammdaten'!A113="","",MID('Produktplan Stammdaten'!A113,1,2)&amp;"   "&amp;VLOOKUP(MID('Produktplan Stammdaten'!A113,1,2),tab_Produktplan[],2,FALSE))</f>
        <v>12   Sicherheit und Ordnung</v>
      </c>
      <c r="B141" s="17" t="str">
        <f>IF(LEN('Produktplan Stammdaten'!A113)&lt;3,"",MID('Produktplan Stammdaten'!A113,1,5)&amp;"   "&amp;VLOOKUP(MID('Produktplan Stammdaten'!A113,1,5),tab_Produktplan[],2,FALSE))</f>
        <v>12.20   Ordnungswesen</v>
      </c>
      <c r="C141" s="17" t="str">
        <f>IF(LEN('Produktplan Stammdaten'!A113)&lt;8,"",MID('Produktplan Stammdaten'!A113,1,8)&amp;"   "&amp;VLOOKUP(MID('Produktplan Stammdaten'!A113,1,8),tab_Produktplan[],2,FALSE))</f>
        <v>12.20.08   Überwachung von Gewerbebetrieben und Veranstaltungen</v>
      </c>
      <c r="D141" s="17" t="str">
        <f>IF(LEN('Produktplan Stammdaten'!A113)&lt;9,"",MID('Produktplan Stammdaten'!A113,1,11)&amp;"   "&amp;VLOOKUP(MID('Produktplan Stammdaten'!A113,1,11),tab_Produktplan[],2,FALSE))</f>
        <v/>
      </c>
      <c r="E141" s="25" t="str">
        <f>IF('Produktplan Stammdaten'!C113="","",'Produktplan Stammdaten'!C113)</f>
        <v>x</v>
      </c>
    </row>
    <row r="142" spans="1:5" x14ac:dyDescent="0.2">
      <c r="A142" s="17" t="str">
        <f>IF('Produktplan Stammdaten'!A114="","",MID('Produktplan Stammdaten'!A114,1,2)&amp;"   "&amp;VLOOKUP(MID('Produktplan Stammdaten'!A114,1,2),tab_Produktplan[],2,FALSE))</f>
        <v>12   Sicherheit und Ordnung</v>
      </c>
      <c r="B142" s="17" t="str">
        <f>IF(LEN('Produktplan Stammdaten'!A114)&lt;3,"",MID('Produktplan Stammdaten'!A114,1,5)&amp;"   "&amp;VLOOKUP(MID('Produktplan Stammdaten'!A114,1,5),tab_Produktplan[],2,FALSE))</f>
        <v>12.21   Verkehrswesen</v>
      </c>
      <c r="C142" s="17" t="str">
        <f>IF(LEN('Produktplan Stammdaten'!A114)&lt;8,"",MID('Produktplan Stammdaten'!A114,1,8)&amp;"   "&amp;VLOOKUP(MID('Produktplan Stammdaten'!A114,1,8),tab_Produktplan[],2,FALSE))</f>
        <v/>
      </c>
      <c r="D142" s="17" t="str">
        <f>IF(LEN('Produktplan Stammdaten'!A114)&lt;9,"",MID('Produktplan Stammdaten'!A114,1,11)&amp;"   "&amp;VLOOKUP(MID('Produktplan Stammdaten'!A114,1,11),tab_Produktplan[],2,FALSE))</f>
        <v/>
      </c>
      <c r="E142" s="25" t="str">
        <f>IF('Produktplan Stammdaten'!C114="","",'Produktplan Stammdaten'!C114)</f>
        <v>x</v>
      </c>
    </row>
    <row r="143" spans="1:5" ht="25.5" x14ac:dyDescent="0.2">
      <c r="A143" s="17" t="str">
        <f>IF('Produktplan Stammdaten'!A115="","",MID('Produktplan Stammdaten'!A115,1,2)&amp;"   "&amp;VLOOKUP(MID('Produktplan Stammdaten'!A115,1,2),tab_Produktplan[],2,FALSE))</f>
        <v>12   Sicherheit und Ordnung</v>
      </c>
      <c r="B143" s="17" t="str">
        <f>IF(LEN('Produktplan Stammdaten'!A115)&lt;3,"",MID('Produktplan Stammdaten'!A115,1,5)&amp;"   "&amp;VLOOKUP(MID('Produktplan Stammdaten'!A115,1,5),tab_Produktplan[],2,FALSE))</f>
        <v>12.21   Verkehrswesen</v>
      </c>
      <c r="C143" s="17" t="str">
        <f>IF(LEN('Produktplan Stammdaten'!A115)&lt;8,"",MID('Produktplan Stammdaten'!A115,1,8)&amp;"   "&amp;VLOOKUP(MID('Produktplan Stammdaten'!A115,1,8),tab_Produktplan[],2,FALSE))</f>
        <v>12.21.01   Verkehrslenkung und -regelung (einschl. Planung und Verkehrssicherung)</v>
      </c>
      <c r="D143" s="17" t="str">
        <f>IF(LEN('Produktplan Stammdaten'!A115)&lt;9,"",MID('Produktplan Stammdaten'!A115,1,11)&amp;"   "&amp;VLOOKUP(MID('Produktplan Stammdaten'!A115,1,11),tab_Produktplan[],2,FALSE))</f>
        <v/>
      </c>
      <c r="E143" s="25" t="str">
        <f>IF('Produktplan Stammdaten'!C115="","",'Produktplan Stammdaten'!C115)</f>
        <v>x</v>
      </c>
    </row>
    <row r="144" spans="1:5" ht="25.5" x14ac:dyDescent="0.2">
      <c r="A144" s="17" t="str">
        <f>IF('Produktplan Stammdaten'!A116="","",MID('Produktplan Stammdaten'!A116,1,2)&amp;"   "&amp;VLOOKUP(MID('Produktplan Stammdaten'!A116,1,2),tab_Produktplan[],2,FALSE))</f>
        <v>12   Sicherheit und Ordnung</v>
      </c>
      <c r="B144" s="17" t="str">
        <f>IF(LEN('Produktplan Stammdaten'!A116)&lt;3,"",MID('Produktplan Stammdaten'!A116,1,5)&amp;"   "&amp;VLOOKUP(MID('Produktplan Stammdaten'!A116,1,5),tab_Produktplan[],2,FALSE))</f>
        <v>12.21   Verkehrswesen</v>
      </c>
      <c r="C144" s="17" t="str">
        <f>IF(LEN('Produktplan Stammdaten'!A116)&lt;8,"",MID('Produktplan Stammdaten'!A116,1,8)&amp;"   "&amp;VLOOKUP(MID('Produktplan Stammdaten'!A116,1,8),tab_Produktplan[],2,FALSE))</f>
        <v>12.21.02   Verkehrsrechtliche und straßenrechtliche Genehmigungen und Erlaubnisse</v>
      </c>
      <c r="D144" s="17" t="str">
        <f>IF(LEN('Produktplan Stammdaten'!A116)&lt;9,"",MID('Produktplan Stammdaten'!A116,1,11)&amp;"   "&amp;VLOOKUP(MID('Produktplan Stammdaten'!A116,1,11),tab_Produktplan[],2,FALSE))</f>
        <v/>
      </c>
      <c r="E144" s="25" t="str">
        <f>IF('Produktplan Stammdaten'!C116="","",'Produktplan Stammdaten'!C116)</f>
        <v>x</v>
      </c>
    </row>
    <row r="145" spans="1:5" x14ac:dyDescent="0.2">
      <c r="A145" s="17" t="str">
        <f>IF('Produktplan Stammdaten'!A117="","",MID('Produktplan Stammdaten'!A117,1,2)&amp;"   "&amp;VLOOKUP(MID('Produktplan Stammdaten'!A117,1,2),tab_Produktplan[],2,FALSE))</f>
        <v>12   Sicherheit und Ordnung</v>
      </c>
      <c r="B145" s="17" t="str">
        <f>IF(LEN('Produktplan Stammdaten'!A117)&lt;3,"",MID('Produktplan Stammdaten'!A117,1,5)&amp;"   "&amp;VLOOKUP(MID('Produktplan Stammdaten'!A117,1,5),tab_Produktplan[],2,FALSE))</f>
        <v>12.21   Verkehrswesen</v>
      </c>
      <c r="C145" s="17" t="str">
        <f>IF(LEN('Produktplan Stammdaten'!A117)&lt;8,"",MID('Produktplan Stammdaten'!A117,1,8)&amp;"   "&amp;VLOOKUP(MID('Produktplan Stammdaten'!A117,1,8),tab_Produktplan[],2,FALSE))</f>
        <v>12.21.03   Überwachung des ruhenden Verkehrs</v>
      </c>
      <c r="D145" s="17" t="str">
        <f>IF(LEN('Produktplan Stammdaten'!A117)&lt;9,"",MID('Produktplan Stammdaten'!A117,1,11)&amp;"   "&amp;VLOOKUP(MID('Produktplan Stammdaten'!A117,1,11),tab_Produktplan[],2,FALSE))</f>
        <v/>
      </c>
      <c r="E145" s="25" t="str">
        <f>IF('Produktplan Stammdaten'!C117="","",'Produktplan Stammdaten'!C117)</f>
        <v>x</v>
      </c>
    </row>
    <row r="146" spans="1:5" x14ac:dyDescent="0.2">
      <c r="A146" s="17" t="str">
        <f>IF('Produktplan Stammdaten'!A118="","",MID('Produktplan Stammdaten'!A118,1,2)&amp;"   "&amp;VLOOKUP(MID('Produktplan Stammdaten'!A118,1,2),tab_Produktplan[],2,FALSE))</f>
        <v>12   Sicherheit und Ordnung</v>
      </c>
      <c r="B146" s="17" t="str">
        <f>IF(LEN('Produktplan Stammdaten'!A118)&lt;3,"",MID('Produktplan Stammdaten'!A118,1,5)&amp;"   "&amp;VLOOKUP(MID('Produktplan Stammdaten'!A118,1,5),tab_Produktplan[],2,FALSE))</f>
        <v>12.21   Verkehrswesen</v>
      </c>
      <c r="C146" s="17" t="str">
        <f>IF(LEN('Produktplan Stammdaten'!A118)&lt;8,"",MID('Produktplan Stammdaten'!A118,1,8)&amp;"   "&amp;VLOOKUP(MID('Produktplan Stammdaten'!A118,1,8),tab_Produktplan[],2,FALSE))</f>
        <v>12.21.04   Überwachung des fließenden Verkehrs</v>
      </c>
      <c r="D146" s="17" t="str">
        <f>IF(LEN('Produktplan Stammdaten'!A118)&lt;9,"",MID('Produktplan Stammdaten'!A118,1,11)&amp;"   "&amp;VLOOKUP(MID('Produktplan Stammdaten'!A118,1,11),tab_Produktplan[],2,FALSE))</f>
        <v/>
      </c>
      <c r="E146" s="25" t="str">
        <f>IF('Produktplan Stammdaten'!C118="","",'Produktplan Stammdaten'!C118)</f>
        <v>x</v>
      </c>
    </row>
    <row r="147" spans="1:5" x14ac:dyDescent="0.2">
      <c r="A147" s="17" t="str">
        <f>IF('Produktplan Stammdaten'!A119="","",MID('Produktplan Stammdaten'!A119,1,2)&amp;"   "&amp;VLOOKUP(MID('Produktplan Stammdaten'!A119,1,2),tab_Produktplan[],2,FALSE))</f>
        <v>12   Sicherheit und Ordnung</v>
      </c>
      <c r="B147" s="17" t="str">
        <f>IF(LEN('Produktplan Stammdaten'!A119)&lt;3,"",MID('Produktplan Stammdaten'!A119,1,5)&amp;"   "&amp;VLOOKUP(MID('Produktplan Stammdaten'!A119,1,5),tab_Produktplan[],2,FALSE))</f>
        <v>12.21   Verkehrswesen</v>
      </c>
      <c r="C147" s="17" t="str">
        <f>IF(LEN('Produktplan Stammdaten'!A119)&lt;8,"",MID('Produktplan Stammdaten'!A119,1,8)&amp;"   "&amp;VLOOKUP(MID('Produktplan Stammdaten'!A119,1,8),tab_Produktplan[],2,FALSE))</f>
        <v>12.21.05   Zulassung / Abmeldung von Fahrzeugen</v>
      </c>
      <c r="D147" s="17" t="str">
        <f>IF(LEN('Produktplan Stammdaten'!A119)&lt;9,"",MID('Produktplan Stammdaten'!A119,1,11)&amp;"   "&amp;VLOOKUP(MID('Produktplan Stammdaten'!A119,1,11),tab_Produktplan[],2,FALSE))</f>
        <v/>
      </c>
      <c r="E147" s="25" t="str">
        <f>IF('Produktplan Stammdaten'!C119="","",'Produktplan Stammdaten'!C119)</f>
        <v>x</v>
      </c>
    </row>
    <row r="148" spans="1:5" ht="25.5" x14ac:dyDescent="0.2">
      <c r="A148" s="17" t="str">
        <f>IF('Produktplan Stammdaten'!A120="","",MID('Produktplan Stammdaten'!A120,1,2)&amp;"   "&amp;VLOOKUP(MID('Produktplan Stammdaten'!A120,1,2),tab_Produktplan[],2,FALSE))</f>
        <v>12   Sicherheit und Ordnung</v>
      </c>
      <c r="B148" s="17" t="str">
        <f>IF(LEN('Produktplan Stammdaten'!A120)&lt;3,"",MID('Produktplan Stammdaten'!A120,1,5)&amp;"   "&amp;VLOOKUP(MID('Produktplan Stammdaten'!A120,1,5),tab_Produktplan[],2,FALSE))</f>
        <v>12.21   Verkehrswesen</v>
      </c>
      <c r="C148" s="17" t="str">
        <f>IF(LEN('Produktplan Stammdaten'!A120)&lt;8,"",MID('Produktplan Stammdaten'!A120,1,8)&amp;"   "&amp;VLOOKUP(MID('Produktplan Stammdaten'!A120,1,8),tab_Produktplan[],2,FALSE))</f>
        <v>12.21.06   Vollstreckung von Maßnahmen gegen Fahrzeughalter</v>
      </c>
      <c r="D148" s="17" t="str">
        <f>IF(LEN('Produktplan Stammdaten'!A120)&lt;9,"",MID('Produktplan Stammdaten'!A120,1,11)&amp;"   "&amp;VLOOKUP(MID('Produktplan Stammdaten'!A120,1,11),tab_Produktplan[],2,FALSE))</f>
        <v/>
      </c>
      <c r="E148" s="25" t="str">
        <f>IF('Produktplan Stammdaten'!C120="","",'Produktplan Stammdaten'!C120)</f>
        <v>x</v>
      </c>
    </row>
    <row r="149" spans="1:5" x14ac:dyDescent="0.2">
      <c r="A149" s="17" t="str">
        <f>IF('Produktplan Stammdaten'!A121="","",MID('Produktplan Stammdaten'!A121,1,2)&amp;"   "&amp;VLOOKUP(MID('Produktplan Stammdaten'!A121,1,2),tab_Produktplan[],2,FALSE))</f>
        <v>12   Sicherheit und Ordnung</v>
      </c>
      <c r="B149" s="17" t="str">
        <f>IF(LEN('Produktplan Stammdaten'!A121)&lt;3,"",MID('Produktplan Stammdaten'!A121,1,5)&amp;"   "&amp;VLOOKUP(MID('Produktplan Stammdaten'!A121,1,5),tab_Produktplan[],2,FALSE))</f>
        <v>12.21   Verkehrswesen</v>
      </c>
      <c r="C149" s="17" t="str">
        <f>IF(LEN('Produktplan Stammdaten'!A121)&lt;8,"",MID('Produktplan Stammdaten'!A121,1,8)&amp;"   "&amp;VLOOKUP(MID('Produktplan Stammdaten'!A121,1,8),tab_Produktplan[],2,FALSE))</f>
        <v>12.21.07   Bearbeitung von Fahrerlaubnissen</v>
      </c>
      <c r="D149" s="17" t="str">
        <f>IF(LEN('Produktplan Stammdaten'!A121)&lt;9,"",MID('Produktplan Stammdaten'!A121,1,11)&amp;"   "&amp;VLOOKUP(MID('Produktplan Stammdaten'!A121,1,11),tab_Produktplan[],2,FALSE))</f>
        <v/>
      </c>
      <c r="E149" s="25" t="str">
        <f>IF('Produktplan Stammdaten'!C121="","",'Produktplan Stammdaten'!C121)</f>
        <v>x</v>
      </c>
    </row>
    <row r="150" spans="1:5" ht="25.5" x14ac:dyDescent="0.2">
      <c r="A150" s="17" t="str">
        <f>IF('Produktplan Stammdaten'!A122="","",MID('Produktplan Stammdaten'!A122,1,2)&amp;"   "&amp;VLOOKUP(MID('Produktplan Stammdaten'!A122,1,2),tab_Produktplan[],2,FALSE))</f>
        <v>12   Sicherheit und Ordnung</v>
      </c>
      <c r="B150" s="17" t="str">
        <f>IF(LEN('Produktplan Stammdaten'!A122)&lt;3,"",MID('Produktplan Stammdaten'!A122,1,5)&amp;"   "&amp;VLOOKUP(MID('Produktplan Stammdaten'!A122,1,5),tab_Produktplan[],2,FALSE))</f>
        <v>12.21   Verkehrswesen</v>
      </c>
      <c r="C150" s="17" t="str">
        <f>IF(LEN('Produktplan Stammdaten'!A122)&lt;8,"",MID('Produktplan Stammdaten'!A122,1,8)&amp;"   "&amp;VLOOKUP(MID('Produktplan Stammdaten'!A122,1,8),tab_Produktplan[],2,FALSE))</f>
        <v>12.21.08   Ordnungsbehördliche Maßnahmen, Überwachung der Fahrerlaubnisinhabenden</v>
      </c>
      <c r="D150" s="17" t="str">
        <f>IF(LEN('Produktplan Stammdaten'!A122)&lt;9,"",MID('Produktplan Stammdaten'!A122,1,11)&amp;"   "&amp;VLOOKUP(MID('Produktplan Stammdaten'!A122,1,11),tab_Produktplan[],2,FALSE))</f>
        <v/>
      </c>
      <c r="E150" s="25" t="str">
        <f>IF('Produktplan Stammdaten'!C122="","",'Produktplan Stammdaten'!C122)</f>
        <v>x</v>
      </c>
    </row>
    <row r="151" spans="1:5" x14ac:dyDescent="0.2">
      <c r="A151" s="17" t="str">
        <f>IF('Produktplan Stammdaten'!A123="","",MID('Produktplan Stammdaten'!A123,1,2)&amp;"   "&amp;VLOOKUP(MID('Produktplan Stammdaten'!A123,1,2),tab_Produktplan[],2,FALSE))</f>
        <v>12   Sicherheit und Ordnung</v>
      </c>
      <c r="B151" s="17" t="str">
        <f>IF(LEN('Produktplan Stammdaten'!A123)&lt;3,"",MID('Produktplan Stammdaten'!A123,1,5)&amp;"   "&amp;VLOOKUP(MID('Produktplan Stammdaten'!A123,1,5),tab_Produktplan[],2,FALSE))</f>
        <v>12.21   Verkehrswesen</v>
      </c>
      <c r="C151" s="17" t="str">
        <f>IF(LEN('Produktplan Stammdaten'!A123)&lt;8,"",MID('Produktplan Stammdaten'!A123,1,8)&amp;"   "&amp;VLOOKUP(MID('Produktplan Stammdaten'!A123,1,8),tab_Produktplan[],2,FALSE))</f>
        <v>12.21.09   Personen-/Güterbeförderung</v>
      </c>
      <c r="D151" s="17" t="str">
        <f>IF(LEN('Produktplan Stammdaten'!A123)&lt;9,"",MID('Produktplan Stammdaten'!A123,1,11)&amp;"   "&amp;VLOOKUP(MID('Produktplan Stammdaten'!A123,1,11),tab_Produktplan[],2,FALSE))</f>
        <v/>
      </c>
      <c r="E151" s="25" t="str">
        <f>IF('Produktplan Stammdaten'!C123="","",'Produktplan Stammdaten'!C123)</f>
        <v>x</v>
      </c>
    </row>
    <row r="152" spans="1:5" x14ac:dyDescent="0.2">
      <c r="A152" s="17" t="str">
        <f>IF('Produktplan Stammdaten'!A124="","",MID('Produktplan Stammdaten'!A124,1,2)&amp;"   "&amp;VLOOKUP(MID('Produktplan Stammdaten'!A124,1,2),tab_Produktplan[],2,FALSE))</f>
        <v>12   Sicherheit und Ordnung</v>
      </c>
      <c r="B152" s="17" t="str">
        <f>IF(LEN('Produktplan Stammdaten'!A124)&lt;3,"",MID('Produktplan Stammdaten'!A124,1,5)&amp;"   "&amp;VLOOKUP(MID('Produktplan Stammdaten'!A124,1,5),tab_Produktplan[],2,FALSE))</f>
        <v>12.22   Einwohnerwesen</v>
      </c>
      <c r="C152" s="17" t="str">
        <f>IF(LEN('Produktplan Stammdaten'!A124)&lt;8,"",MID('Produktplan Stammdaten'!A124,1,8)&amp;"   "&amp;VLOOKUP(MID('Produktplan Stammdaten'!A124,1,8),tab_Produktplan[],2,FALSE))</f>
        <v/>
      </c>
      <c r="D152" s="17" t="str">
        <f>IF(LEN('Produktplan Stammdaten'!A124)&lt;9,"",MID('Produktplan Stammdaten'!A124,1,11)&amp;"   "&amp;VLOOKUP(MID('Produktplan Stammdaten'!A124,1,11),tab_Produktplan[],2,FALSE))</f>
        <v/>
      </c>
      <c r="E152" s="25" t="str">
        <f>IF('Produktplan Stammdaten'!C124="","",'Produktplan Stammdaten'!C124)</f>
        <v>x</v>
      </c>
    </row>
    <row r="153" spans="1:5" x14ac:dyDescent="0.2">
      <c r="A153" s="17" t="str">
        <f>IF('Produktplan Stammdaten'!A125="","",MID('Produktplan Stammdaten'!A125,1,2)&amp;"   "&amp;VLOOKUP(MID('Produktplan Stammdaten'!A125,1,2),tab_Produktplan[],2,FALSE))</f>
        <v>12   Sicherheit und Ordnung</v>
      </c>
      <c r="B153" s="17" t="str">
        <f>IF(LEN('Produktplan Stammdaten'!A125)&lt;3,"",MID('Produktplan Stammdaten'!A125,1,5)&amp;"   "&amp;VLOOKUP(MID('Produktplan Stammdaten'!A125,1,5),tab_Produktplan[],2,FALSE))</f>
        <v>12.22   Einwohnerwesen</v>
      </c>
      <c r="C153" s="17" t="str">
        <f>IF(LEN('Produktplan Stammdaten'!A125)&lt;8,"",MID('Produktplan Stammdaten'!A125,1,8)&amp;"   "&amp;VLOOKUP(MID('Produktplan Stammdaten'!A125,1,8),tab_Produktplan[],2,FALSE))</f>
        <v>12.22.01   Meldeangelegenheiten</v>
      </c>
      <c r="D153" s="17" t="str">
        <f>IF(LEN('Produktplan Stammdaten'!A125)&lt;9,"",MID('Produktplan Stammdaten'!A125,1,11)&amp;"   "&amp;VLOOKUP(MID('Produktplan Stammdaten'!A125,1,11),tab_Produktplan[],2,FALSE))</f>
        <v/>
      </c>
      <c r="E153" s="25" t="str">
        <f>IF('Produktplan Stammdaten'!C125="","",'Produktplan Stammdaten'!C125)</f>
        <v>x</v>
      </c>
    </row>
    <row r="154" spans="1:5" ht="25.5" x14ac:dyDescent="0.2">
      <c r="A154" s="17" t="str">
        <f>IF('Produktplan Stammdaten'!A126="","",MID('Produktplan Stammdaten'!A126,1,2)&amp;"   "&amp;VLOOKUP(MID('Produktplan Stammdaten'!A126,1,2),tab_Produktplan[],2,FALSE))</f>
        <v>12   Sicherheit und Ordnung</v>
      </c>
      <c r="B154" s="17" t="str">
        <f>IF(LEN('Produktplan Stammdaten'!A126)&lt;3,"",MID('Produktplan Stammdaten'!A126,1,5)&amp;"   "&amp;VLOOKUP(MID('Produktplan Stammdaten'!A126,1,5),tab_Produktplan[],2,FALSE))</f>
        <v>12.22   Einwohnerwesen</v>
      </c>
      <c r="C154" s="17" t="str">
        <f>IF(LEN('Produktplan Stammdaten'!A126)&lt;8,"",MID('Produktplan Stammdaten'!A126,1,8)&amp;"   "&amp;VLOOKUP(MID('Produktplan Stammdaten'!A126,1,8),tab_Produktplan[],2,FALSE))</f>
        <v>12.22.02   Erteilung von Ausweis- und sonstigen Dokumenten</v>
      </c>
      <c r="D154" s="17" t="str">
        <f>IF(LEN('Produktplan Stammdaten'!A126)&lt;9,"",MID('Produktplan Stammdaten'!A126,1,11)&amp;"   "&amp;VLOOKUP(MID('Produktplan Stammdaten'!A126,1,11),tab_Produktplan[],2,FALSE))</f>
        <v/>
      </c>
      <c r="E154" s="25" t="str">
        <f>IF('Produktplan Stammdaten'!C126="","",'Produktplan Stammdaten'!C126)</f>
        <v>x</v>
      </c>
    </row>
    <row r="155" spans="1:5" ht="51" x14ac:dyDescent="0.2">
      <c r="A155" s="17" t="str">
        <f>IF('Produktplan Stammdaten'!A127="","",MID('Produktplan Stammdaten'!A127,1,2)&amp;"   "&amp;VLOOKUP(MID('Produktplan Stammdaten'!A127,1,2),tab_Produktplan[],2,FALSE))</f>
        <v>12   Sicherheit und Ordnung</v>
      </c>
      <c r="B155" s="17" t="str">
        <f>IF(LEN('Produktplan Stammdaten'!A127)&lt;3,"",MID('Produktplan Stammdaten'!A127,1,5)&amp;"   "&amp;VLOOKUP(MID('Produktplan Stammdaten'!A127,1,5),tab_Produktplan[],2,FALSE))</f>
        <v>12.22   Einwohnerwesen</v>
      </c>
      <c r="C155" s="17" t="str">
        <f>IF(LEN('Produktplan Stammdaten'!A127)&lt;8,"",MID('Produktplan Stammdaten'!A127,1,8)&amp;"   "&amp;VLOOKUP(MID('Produktplan Stammdaten'!A127,1,8),tab_Produktplan[],2,FALSE))</f>
        <v>12.22.03   Übermittlung von elektronischen Lohnsteuerabzugsmerkmalen (ELStAM) und Auskunftserteilung über die steuerliche Identifikationsnummer (IdNr)</v>
      </c>
      <c r="D155" s="17" t="str">
        <f>IF(LEN('Produktplan Stammdaten'!A127)&lt;9,"",MID('Produktplan Stammdaten'!A127,1,11)&amp;"   "&amp;VLOOKUP(MID('Produktplan Stammdaten'!A127,1,11),tab_Produktplan[],2,FALSE))</f>
        <v/>
      </c>
      <c r="E155" s="25" t="str">
        <f>IF('Produktplan Stammdaten'!C127="","",'Produktplan Stammdaten'!C127)</f>
        <v>x</v>
      </c>
    </row>
    <row r="156" spans="1:5" ht="38.25" x14ac:dyDescent="0.2">
      <c r="A156" s="17" t="str">
        <f>IF('Produktplan Stammdaten'!A128="","",MID('Produktplan Stammdaten'!A128,1,2)&amp;"   "&amp;VLOOKUP(MID('Produktplan Stammdaten'!A128,1,2),tab_Produktplan[],2,FALSE))</f>
        <v>12   Sicherheit und Ordnung</v>
      </c>
      <c r="B156" s="17" t="str">
        <f>IF(LEN('Produktplan Stammdaten'!A128)&lt;3,"",MID('Produktplan Stammdaten'!A128,1,5)&amp;"   "&amp;VLOOKUP(MID('Produktplan Stammdaten'!A128,1,5),tab_Produktplan[],2,FALSE))</f>
        <v>12.22   Einwohnerwesen</v>
      </c>
      <c r="C156" s="17" t="str">
        <f>IF(LEN('Produktplan Stammdaten'!A128)&lt;8,"",MID('Produktplan Stammdaten'!A128,1,8)&amp;"   "&amp;VLOOKUP(MID('Produktplan Stammdaten'!A128,1,8),tab_Produktplan[],2,FALSE))</f>
        <v>12.22.04   Bürgerservice einschl. Ortsverwaltung und Einheitlicher Ansprechpartner / Leistungen für andere Behörden</v>
      </c>
      <c r="D156" s="17" t="str">
        <f>IF(LEN('Produktplan Stammdaten'!A128)&lt;9,"",MID('Produktplan Stammdaten'!A128,1,11)&amp;"   "&amp;VLOOKUP(MID('Produktplan Stammdaten'!A128,1,11),tab_Produktplan[],2,FALSE))</f>
        <v/>
      </c>
      <c r="E156" s="25" t="str">
        <f>IF('Produktplan Stammdaten'!C128="","",'Produktplan Stammdaten'!C128)</f>
        <v>x</v>
      </c>
    </row>
    <row r="157" spans="1:5" ht="38.25" x14ac:dyDescent="0.2">
      <c r="A157" s="17" t="str">
        <f>IF('Produktplan Stammdaten'!A129="","",MID('Produktplan Stammdaten'!A129,1,2)&amp;"   "&amp;VLOOKUP(MID('Produktplan Stammdaten'!A129,1,2),tab_Produktplan[],2,FALSE))</f>
        <v>12   Sicherheit und Ordnung</v>
      </c>
      <c r="B157" s="17" t="str">
        <f>IF(LEN('Produktplan Stammdaten'!A129)&lt;3,"",MID('Produktplan Stammdaten'!A129,1,5)&amp;"   "&amp;VLOOKUP(MID('Produktplan Stammdaten'!A129,1,5),tab_Produktplan[],2,FALSE))</f>
        <v>12.22   Einwohnerwesen</v>
      </c>
      <c r="C157" s="17" t="str">
        <f>IF(LEN('Produktplan Stammdaten'!A129)&lt;8,"",MID('Produktplan Stammdaten'!A129,1,8)&amp;"   "&amp;VLOOKUP(MID('Produktplan Stammdaten'!A129,1,8),tab_Produktplan[],2,FALSE))</f>
        <v>12.22.05   Einbürgerungen / Feststellung der Staatsangehörigkeit / Bearbeitung von Staatsangehörigkeitsausweisen</v>
      </c>
      <c r="D157" s="17" t="str">
        <f>IF(LEN('Produktplan Stammdaten'!A129)&lt;9,"",MID('Produktplan Stammdaten'!A129,1,11)&amp;"   "&amp;VLOOKUP(MID('Produktplan Stammdaten'!A129,1,11),tab_Produktplan[],2,FALSE))</f>
        <v/>
      </c>
      <c r="E157" s="25" t="str">
        <f>IF('Produktplan Stammdaten'!C129="","",'Produktplan Stammdaten'!C129)</f>
        <v>x</v>
      </c>
    </row>
    <row r="158" spans="1:5" x14ac:dyDescent="0.2">
      <c r="A158" s="17" t="str">
        <f>IF('Produktplan Stammdaten'!A130="","",MID('Produktplan Stammdaten'!A130,1,2)&amp;"   "&amp;VLOOKUP(MID('Produktplan Stammdaten'!A130,1,2),tab_Produktplan[],2,FALSE))</f>
        <v>12   Sicherheit und Ordnung</v>
      </c>
      <c r="B158" s="17" t="str">
        <f>IF(LEN('Produktplan Stammdaten'!A130)&lt;3,"",MID('Produktplan Stammdaten'!A130,1,5)&amp;"   "&amp;VLOOKUP(MID('Produktplan Stammdaten'!A130,1,5),tab_Produktplan[],2,FALSE))</f>
        <v>12.22   Einwohnerwesen</v>
      </c>
      <c r="C158" s="17" t="str">
        <f>IF(LEN('Produktplan Stammdaten'!A130)&lt;8,"",MID('Produktplan Stammdaten'!A130,1,8)&amp;"   "&amp;VLOOKUP(MID('Produktplan Stammdaten'!A130,1,8),tab_Produktplan[],2,FALSE))</f>
        <v>12.22.06   Eingliederung von Spätaussiedlern/-innen</v>
      </c>
      <c r="D158" s="17" t="str">
        <f>IF(LEN('Produktplan Stammdaten'!A130)&lt;9,"",MID('Produktplan Stammdaten'!A130,1,11)&amp;"   "&amp;VLOOKUP(MID('Produktplan Stammdaten'!A130,1,11),tab_Produktplan[],2,FALSE))</f>
        <v/>
      </c>
      <c r="E158" s="25" t="str">
        <f>IF('Produktplan Stammdaten'!C130="","",'Produktplan Stammdaten'!C130)</f>
        <v>x</v>
      </c>
    </row>
    <row r="159" spans="1:5" ht="25.5" x14ac:dyDescent="0.2">
      <c r="A159" s="17" t="str">
        <f>IF('Produktplan Stammdaten'!A131="","",MID('Produktplan Stammdaten'!A131,1,2)&amp;"   "&amp;VLOOKUP(MID('Produktplan Stammdaten'!A131,1,2),tab_Produktplan[],2,FALSE))</f>
        <v>12   Sicherheit und Ordnung</v>
      </c>
      <c r="B159" s="17" t="str">
        <f>IF(LEN('Produktplan Stammdaten'!A131)&lt;3,"",MID('Produktplan Stammdaten'!A131,1,5)&amp;"   "&amp;VLOOKUP(MID('Produktplan Stammdaten'!A131,1,5),tab_Produktplan[],2,FALSE))</f>
        <v>12.22   Einwohnerwesen</v>
      </c>
      <c r="C159" s="17" t="str">
        <f>IF(LEN('Produktplan Stammdaten'!A131)&lt;8,"",MID('Produktplan Stammdaten'!A131,1,8)&amp;"   "&amp;VLOOKUP(MID('Produktplan Stammdaten'!A131,1,8),tab_Produktplan[],2,FALSE))</f>
        <v>12.22.07   Bearbeitung von Aufenthaltsregelungen für EU- Ausländer/-innen</v>
      </c>
      <c r="D159" s="17" t="str">
        <f>IF(LEN('Produktplan Stammdaten'!A131)&lt;9,"",MID('Produktplan Stammdaten'!A131,1,11)&amp;"   "&amp;VLOOKUP(MID('Produktplan Stammdaten'!A131,1,11),tab_Produktplan[],2,FALSE))</f>
        <v/>
      </c>
      <c r="E159" s="25" t="str">
        <f>IF('Produktplan Stammdaten'!C131="","",'Produktplan Stammdaten'!C131)</f>
        <v>x</v>
      </c>
    </row>
    <row r="160" spans="1:5" ht="25.5" x14ac:dyDescent="0.2">
      <c r="A160" s="17" t="str">
        <f>IF('Produktplan Stammdaten'!A132="","",MID('Produktplan Stammdaten'!A132,1,2)&amp;"   "&amp;VLOOKUP(MID('Produktplan Stammdaten'!A132,1,2),tab_Produktplan[],2,FALSE))</f>
        <v>12   Sicherheit und Ordnung</v>
      </c>
      <c r="B160" s="17" t="str">
        <f>IF(LEN('Produktplan Stammdaten'!A132)&lt;3,"",MID('Produktplan Stammdaten'!A132,1,5)&amp;"   "&amp;VLOOKUP(MID('Produktplan Stammdaten'!A132,1,5),tab_Produktplan[],2,FALSE))</f>
        <v>12.22   Einwohnerwesen</v>
      </c>
      <c r="C160" s="17" t="str">
        <f>IF(LEN('Produktplan Stammdaten'!A132)&lt;8,"",MID('Produktplan Stammdaten'!A132,1,8)&amp;"   "&amp;VLOOKUP(MID('Produktplan Stammdaten'!A132,1,8),tab_Produktplan[],2,FALSE))</f>
        <v>12.22.08   Bearbeitung von Aufenthaltsregelungen für Nicht-EU-Ausländer/-innen</v>
      </c>
      <c r="D160" s="17" t="str">
        <f>IF(LEN('Produktplan Stammdaten'!A132)&lt;9,"",MID('Produktplan Stammdaten'!A132,1,11)&amp;"   "&amp;VLOOKUP(MID('Produktplan Stammdaten'!A132,1,11),tab_Produktplan[],2,FALSE))</f>
        <v/>
      </c>
      <c r="E160" s="25" t="str">
        <f>IF('Produktplan Stammdaten'!C132="","",'Produktplan Stammdaten'!C132)</f>
        <v>x</v>
      </c>
    </row>
    <row r="161" spans="1:5" ht="25.5" x14ac:dyDescent="0.2">
      <c r="A161" s="17" t="str">
        <f>IF('Produktplan Stammdaten'!A133="","",MID('Produktplan Stammdaten'!A133,1,2)&amp;"   "&amp;VLOOKUP(MID('Produktplan Stammdaten'!A133,1,2),tab_Produktplan[],2,FALSE))</f>
        <v>12   Sicherheit und Ordnung</v>
      </c>
      <c r="B161" s="17" t="str">
        <f>IF(LEN('Produktplan Stammdaten'!A133)&lt;3,"",MID('Produktplan Stammdaten'!A133,1,5)&amp;"   "&amp;VLOOKUP(MID('Produktplan Stammdaten'!A133,1,5),tab_Produktplan[],2,FALSE))</f>
        <v>12.22   Einwohnerwesen</v>
      </c>
      <c r="C161" s="17" t="str">
        <f>IF(LEN('Produktplan Stammdaten'!A133)&lt;8,"",MID('Produktplan Stammdaten'!A133,1,8)&amp;"   "&amp;VLOOKUP(MID('Produktplan Stammdaten'!A133,1,8),tab_Produktplan[],2,FALSE))</f>
        <v>12.22.09   Bearbeitung von Aufenthaltsregelungen für Asylbewerber/-innen</v>
      </c>
      <c r="D161" s="17" t="str">
        <f>IF(LEN('Produktplan Stammdaten'!A133)&lt;9,"",MID('Produktplan Stammdaten'!A133,1,11)&amp;"   "&amp;VLOOKUP(MID('Produktplan Stammdaten'!A133,1,11),tab_Produktplan[],2,FALSE))</f>
        <v/>
      </c>
      <c r="E161" s="25" t="str">
        <f>IF('Produktplan Stammdaten'!C133="","",'Produktplan Stammdaten'!C133)</f>
        <v>x</v>
      </c>
    </row>
    <row r="162" spans="1:5" x14ac:dyDescent="0.2">
      <c r="A162" s="17" t="str">
        <f>IF('Produktplan Stammdaten'!A134="","",MID('Produktplan Stammdaten'!A134,1,2)&amp;"   "&amp;VLOOKUP(MID('Produktplan Stammdaten'!A134,1,2),tab_Produktplan[],2,FALSE))</f>
        <v>12   Sicherheit und Ordnung</v>
      </c>
      <c r="B162" s="17" t="str">
        <f>IF(LEN('Produktplan Stammdaten'!A134)&lt;3,"",MID('Produktplan Stammdaten'!A134,1,5)&amp;"   "&amp;VLOOKUP(MID('Produktplan Stammdaten'!A134,1,5),tab_Produktplan[],2,FALSE))</f>
        <v>12.22   Einwohnerwesen</v>
      </c>
      <c r="C162" s="17" t="str">
        <f>IF(LEN('Produktplan Stammdaten'!A134)&lt;8,"",MID('Produktplan Stammdaten'!A134,1,8)&amp;"   "&amp;VLOOKUP(MID('Produktplan Stammdaten'!A134,1,8),tab_Produktplan[],2,FALSE))</f>
        <v>12.22.10   Aufenthaltsbeendende Maßnahmen</v>
      </c>
      <c r="D162" s="17" t="str">
        <f>IF(LEN('Produktplan Stammdaten'!A134)&lt;9,"",MID('Produktplan Stammdaten'!A134,1,11)&amp;"   "&amp;VLOOKUP(MID('Produktplan Stammdaten'!A134,1,11),tab_Produktplan[],2,FALSE))</f>
        <v/>
      </c>
      <c r="E162" s="25" t="str">
        <f>IF('Produktplan Stammdaten'!C134="","",'Produktplan Stammdaten'!C134)</f>
        <v>x</v>
      </c>
    </row>
    <row r="163" spans="1:5" x14ac:dyDescent="0.2">
      <c r="A163" s="17" t="str">
        <f>IF('Produktplan Stammdaten'!A135="","",MID('Produktplan Stammdaten'!A135,1,2)&amp;"   "&amp;VLOOKUP(MID('Produktplan Stammdaten'!A135,1,2),tab_Produktplan[],2,FALSE))</f>
        <v>12   Sicherheit und Ordnung</v>
      </c>
      <c r="B163" s="17" t="str">
        <f>IF(LEN('Produktplan Stammdaten'!A135)&lt;3,"",MID('Produktplan Stammdaten'!A135,1,5)&amp;"   "&amp;VLOOKUP(MID('Produktplan Stammdaten'!A135,1,5),tab_Produktplan[],2,FALSE))</f>
        <v>12.23   Personenstandswesen</v>
      </c>
      <c r="C163" s="17" t="str">
        <f>IF(LEN('Produktplan Stammdaten'!A135)&lt;8,"",MID('Produktplan Stammdaten'!A135,1,8)&amp;"   "&amp;VLOOKUP(MID('Produktplan Stammdaten'!A135,1,8),tab_Produktplan[],2,FALSE))</f>
        <v/>
      </c>
      <c r="D163" s="17" t="str">
        <f>IF(LEN('Produktplan Stammdaten'!A135)&lt;9,"",MID('Produktplan Stammdaten'!A135,1,11)&amp;"   "&amp;VLOOKUP(MID('Produktplan Stammdaten'!A135,1,11),tab_Produktplan[],2,FALSE))</f>
        <v/>
      </c>
      <c r="E163" s="25" t="str">
        <f>IF('Produktplan Stammdaten'!C135="","",'Produktplan Stammdaten'!C135)</f>
        <v>x</v>
      </c>
    </row>
    <row r="164" spans="1:5" x14ac:dyDescent="0.2">
      <c r="A164" s="17" t="str">
        <f>IF('Produktplan Stammdaten'!A136="","",MID('Produktplan Stammdaten'!A136,1,2)&amp;"   "&amp;VLOOKUP(MID('Produktplan Stammdaten'!A136,1,2),tab_Produktplan[],2,FALSE))</f>
        <v>12   Sicherheit und Ordnung</v>
      </c>
      <c r="B164" s="17" t="str">
        <f>IF(LEN('Produktplan Stammdaten'!A136)&lt;3,"",MID('Produktplan Stammdaten'!A136,1,5)&amp;"   "&amp;VLOOKUP(MID('Produktplan Stammdaten'!A136,1,5),tab_Produktplan[],2,FALSE))</f>
        <v>12.23   Personenstandswesen</v>
      </c>
      <c r="C164" s="17" t="str">
        <f>IF(LEN('Produktplan Stammdaten'!A136)&lt;8,"",MID('Produktplan Stammdaten'!A136,1,8)&amp;"   "&amp;VLOOKUP(MID('Produktplan Stammdaten'!A136,1,8),tab_Produktplan[],2,FALSE))</f>
        <v>12.23.01   Beurkundung von Geburten</v>
      </c>
      <c r="D164" s="17" t="str">
        <f>IF(LEN('Produktplan Stammdaten'!A136)&lt;9,"",MID('Produktplan Stammdaten'!A136,1,11)&amp;"   "&amp;VLOOKUP(MID('Produktplan Stammdaten'!A136,1,11),tab_Produktplan[],2,FALSE))</f>
        <v/>
      </c>
      <c r="E164" s="25" t="str">
        <f>IF('Produktplan Stammdaten'!C136="","",'Produktplan Stammdaten'!C136)</f>
        <v>x</v>
      </c>
    </row>
    <row r="165" spans="1:5" x14ac:dyDescent="0.2">
      <c r="A165" s="17" t="str">
        <f>IF('Produktplan Stammdaten'!A137="","",MID('Produktplan Stammdaten'!A137,1,2)&amp;"   "&amp;VLOOKUP(MID('Produktplan Stammdaten'!A137,1,2),tab_Produktplan[],2,FALSE))</f>
        <v>12   Sicherheit und Ordnung</v>
      </c>
      <c r="B165" s="17" t="str">
        <f>IF(LEN('Produktplan Stammdaten'!A137)&lt;3,"",MID('Produktplan Stammdaten'!A137,1,5)&amp;"   "&amp;VLOOKUP(MID('Produktplan Stammdaten'!A137,1,5),tab_Produktplan[],2,FALSE))</f>
        <v>12.23   Personenstandswesen</v>
      </c>
      <c r="C165" s="17" t="str">
        <f>IF(LEN('Produktplan Stammdaten'!A137)&lt;8,"",MID('Produktplan Stammdaten'!A137,1,8)&amp;"   "&amp;VLOOKUP(MID('Produktplan Stammdaten'!A137,1,8),tab_Produktplan[],2,FALSE))</f>
        <v>12.23.02   Eheanmeldung und Eheschließung</v>
      </c>
      <c r="D165" s="17" t="str">
        <f>IF(LEN('Produktplan Stammdaten'!A137)&lt;9,"",MID('Produktplan Stammdaten'!A137,1,11)&amp;"   "&amp;VLOOKUP(MID('Produktplan Stammdaten'!A137,1,11),tab_Produktplan[],2,FALSE))</f>
        <v/>
      </c>
      <c r="E165" s="25" t="str">
        <f>IF('Produktplan Stammdaten'!C137="","",'Produktplan Stammdaten'!C137)</f>
        <v>x</v>
      </c>
    </row>
    <row r="166" spans="1:5" ht="25.5" x14ac:dyDescent="0.2">
      <c r="A166" s="17" t="str">
        <f>IF('Produktplan Stammdaten'!A138="","",MID('Produktplan Stammdaten'!A138,1,2)&amp;"   "&amp;VLOOKUP(MID('Produktplan Stammdaten'!A138,1,2),tab_Produktplan[],2,FALSE))</f>
        <v>12   Sicherheit und Ordnung</v>
      </c>
      <c r="B166" s="17" t="str">
        <f>IF(LEN('Produktplan Stammdaten'!A138)&lt;3,"",MID('Produktplan Stammdaten'!A138,1,5)&amp;"   "&amp;VLOOKUP(MID('Produktplan Stammdaten'!A138,1,5),tab_Produktplan[],2,FALSE))</f>
        <v>12.23   Personenstandswesen</v>
      </c>
      <c r="C166" s="17" t="str">
        <f>IF(LEN('Produktplan Stammdaten'!A138)&lt;8,"",MID('Produktplan Stammdaten'!A138,1,8)&amp;"   "&amp;VLOOKUP(MID('Produktplan Stammdaten'!A138,1,8),tab_Produktplan[],2,FALSE))</f>
        <v>12.23.03   Nachbeurkundung einer im Ausland begründeten Ehe oder Lebenspartnerschaft</v>
      </c>
      <c r="D166" s="17" t="str">
        <f>IF(LEN('Produktplan Stammdaten'!A138)&lt;9,"",MID('Produktplan Stammdaten'!A138,1,11)&amp;"   "&amp;VLOOKUP(MID('Produktplan Stammdaten'!A138,1,11),tab_Produktplan[],2,FALSE))</f>
        <v/>
      </c>
      <c r="E166" s="25" t="str">
        <f>IF('Produktplan Stammdaten'!C138="","",'Produktplan Stammdaten'!C138)</f>
        <v>x</v>
      </c>
    </row>
    <row r="167" spans="1:5" x14ac:dyDescent="0.2">
      <c r="A167" s="17" t="str">
        <f>IF('Produktplan Stammdaten'!A139="","",MID('Produktplan Stammdaten'!A139,1,2)&amp;"   "&amp;VLOOKUP(MID('Produktplan Stammdaten'!A139,1,2),tab_Produktplan[],2,FALSE))</f>
        <v>12   Sicherheit und Ordnung</v>
      </c>
      <c r="B167" s="17" t="str">
        <f>IF(LEN('Produktplan Stammdaten'!A139)&lt;3,"",MID('Produktplan Stammdaten'!A139,1,5)&amp;"   "&amp;VLOOKUP(MID('Produktplan Stammdaten'!A139,1,5),tab_Produktplan[],2,FALSE))</f>
        <v>12.23   Personenstandswesen</v>
      </c>
      <c r="C167" s="17" t="str">
        <f>IF(LEN('Produktplan Stammdaten'!A139)&lt;8,"",MID('Produktplan Stammdaten'!A139,1,8)&amp;"   "&amp;VLOOKUP(MID('Produktplan Stammdaten'!A139,1,8),tab_Produktplan[],2,FALSE))</f>
        <v>12.23.04   Beurkundung von Sterbefällen</v>
      </c>
      <c r="D167" s="17" t="str">
        <f>IF(LEN('Produktplan Stammdaten'!A139)&lt;9,"",MID('Produktplan Stammdaten'!A139,1,11)&amp;"   "&amp;VLOOKUP(MID('Produktplan Stammdaten'!A139,1,11),tab_Produktplan[],2,FALSE))</f>
        <v/>
      </c>
      <c r="E167" s="25" t="str">
        <f>IF('Produktplan Stammdaten'!C139="","",'Produktplan Stammdaten'!C139)</f>
        <v>x</v>
      </c>
    </row>
    <row r="168" spans="1:5" ht="25.5" x14ac:dyDescent="0.2">
      <c r="A168" s="17" t="str">
        <f>IF('Produktplan Stammdaten'!A140="","",MID('Produktplan Stammdaten'!A140,1,2)&amp;"   "&amp;VLOOKUP(MID('Produktplan Stammdaten'!A140,1,2),tab_Produktplan[],2,FALSE))</f>
        <v>12   Sicherheit und Ordnung</v>
      </c>
      <c r="B168" s="17" t="str">
        <f>IF(LEN('Produktplan Stammdaten'!A140)&lt;3,"",MID('Produktplan Stammdaten'!A140,1,5)&amp;"   "&amp;VLOOKUP(MID('Produktplan Stammdaten'!A140,1,5),tab_Produktplan[],2,FALSE))</f>
        <v>12.23   Personenstandswesen</v>
      </c>
      <c r="C168" s="17" t="str">
        <f>IF(LEN('Produktplan Stammdaten'!A140)&lt;8,"",MID('Produktplan Stammdaten'!A140,1,8)&amp;"   "&amp;VLOOKUP(MID('Produktplan Stammdaten'!A140,1,8),tab_Produktplan[],2,FALSE))</f>
        <v>12.23.05   Fortführung von Personenstandsregistern einschl. Testamentsverzeichnis</v>
      </c>
      <c r="D168" s="17" t="str">
        <f>IF(LEN('Produktplan Stammdaten'!A140)&lt;9,"",MID('Produktplan Stammdaten'!A140,1,11)&amp;"   "&amp;VLOOKUP(MID('Produktplan Stammdaten'!A140,1,11),tab_Produktplan[],2,FALSE))</f>
        <v/>
      </c>
      <c r="E168" s="25" t="str">
        <f>IF('Produktplan Stammdaten'!C140="","",'Produktplan Stammdaten'!C140)</f>
        <v>x</v>
      </c>
    </row>
    <row r="169" spans="1:5" ht="25.5" x14ac:dyDescent="0.2">
      <c r="A169" s="17" t="str">
        <f>IF('Produktplan Stammdaten'!A141="","",MID('Produktplan Stammdaten'!A141,1,2)&amp;"   "&amp;VLOOKUP(MID('Produktplan Stammdaten'!A141,1,2),tab_Produktplan[],2,FALSE))</f>
        <v>12   Sicherheit und Ordnung</v>
      </c>
      <c r="B169" s="17" t="str">
        <f>IF(LEN('Produktplan Stammdaten'!A141)&lt;3,"",MID('Produktplan Stammdaten'!A141,1,5)&amp;"   "&amp;VLOOKUP(MID('Produktplan Stammdaten'!A141,1,5),tab_Produktplan[],2,FALSE))</f>
        <v>12.23   Personenstandswesen</v>
      </c>
      <c r="C169" s="17" t="str">
        <f>IF(LEN('Produktplan Stammdaten'!A141)&lt;8,"",MID('Produktplan Stammdaten'!A141,1,8)&amp;"   "&amp;VLOOKUP(MID('Produktplan Stammdaten'!A141,1,8),tab_Produktplan[],2,FALSE))</f>
        <v>12.23.06   Informationen und Nachweise aus den Personenstandsregistern</v>
      </c>
      <c r="D169" s="17" t="str">
        <f>IF(LEN('Produktplan Stammdaten'!A141)&lt;9,"",MID('Produktplan Stammdaten'!A141,1,11)&amp;"   "&amp;VLOOKUP(MID('Produktplan Stammdaten'!A141,1,11),tab_Produktplan[],2,FALSE))</f>
        <v/>
      </c>
      <c r="E169" s="25" t="str">
        <f>IF('Produktplan Stammdaten'!C141="","",'Produktplan Stammdaten'!C141)</f>
        <v>x</v>
      </c>
    </row>
    <row r="170" spans="1:5" ht="25.5" x14ac:dyDescent="0.2">
      <c r="A170" s="17" t="str">
        <f>IF('Produktplan Stammdaten'!A142="","",MID('Produktplan Stammdaten'!A142,1,2)&amp;"   "&amp;VLOOKUP(MID('Produktplan Stammdaten'!A142,1,2),tab_Produktplan[],2,FALSE))</f>
        <v>12   Sicherheit und Ordnung</v>
      </c>
      <c r="B170" s="17" t="str">
        <f>IF(LEN('Produktplan Stammdaten'!A142)&lt;3,"",MID('Produktplan Stammdaten'!A142,1,5)&amp;"   "&amp;VLOOKUP(MID('Produktplan Stammdaten'!A142,1,5),tab_Produktplan[],2,FALSE))</f>
        <v>12.23   Personenstandswesen</v>
      </c>
      <c r="C170" s="17" t="str">
        <f>IF(LEN('Produktplan Stammdaten'!A142)&lt;8,"",MID('Produktplan Stammdaten'!A142,1,8)&amp;"   "&amp;VLOOKUP(MID('Produktplan Stammdaten'!A142,1,8),tab_Produktplan[],2,FALSE))</f>
        <v>12.23.07   Andere Beurkundungen, öffentliche Beglaubigungen</v>
      </c>
      <c r="D170" s="17" t="str">
        <f>IF(LEN('Produktplan Stammdaten'!A142)&lt;9,"",MID('Produktplan Stammdaten'!A142,1,11)&amp;"   "&amp;VLOOKUP(MID('Produktplan Stammdaten'!A142,1,11),tab_Produktplan[],2,FALSE))</f>
        <v/>
      </c>
      <c r="E170" s="25" t="str">
        <f>IF('Produktplan Stammdaten'!C142="","",'Produktplan Stammdaten'!C142)</f>
        <v>x</v>
      </c>
    </row>
    <row r="171" spans="1:5" x14ac:dyDescent="0.2">
      <c r="A171" s="17" t="str">
        <f>IF('Produktplan Stammdaten'!A143="","",MID('Produktplan Stammdaten'!A143,1,2)&amp;"   "&amp;VLOOKUP(MID('Produktplan Stammdaten'!A143,1,2),tab_Produktplan[],2,FALSE))</f>
        <v>12   Sicherheit und Ordnung</v>
      </c>
      <c r="B171" s="17" t="str">
        <f>IF(LEN('Produktplan Stammdaten'!A143)&lt;3,"",MID('Produktplan Stammdaten'!A143,1,5)&amp;"   "&amp;VLOOKUP(MID('Produktplan Stammdaten'!A143,1,5),tab_Produktplan[],2,FALSE))</f>
        <v>12.23   Personenstandswesen</v>
      </c>
      <c r="C171" s="17" t="str">
        <f>IF(LEN('Produktplan Stammdaten'!A143)&lt;8,"",MID('Produktplan Stammdaten'!A143,1,8)&amp;"   "&amp;VLOOKUP(MID('Produktplan Stammdaten'!A143,1,8),tab_Produktplan[],2,FALSE))</f>
        <v>12.23.08   Mitwirkung in Nachlass-Angelegenheiten</v>
      </c>
      <c r="D171" s="17" t="str">
        <f>IF(LEN('Produktplan Stammdaten'!A143)&lt;9,"",MID('Produktplan Stammdaten'!A143,1,11)&amp;"   "&amp;VLOOKUP(MID('Produktplan Stammdaten'!A143,1,11),tab_Produktplan[],2,FALSE))</f>
        <v/>
      </c>
      <c r="E171" s="25" t="str">
        <f>IF('Produktplan Stammdaten'!C143="","",'Produktplan Stammdaten'!C143)</f>
        <v>x</v>
      </c>
    </row>
    <row r="172" spans="1:5" x14ac:dyDescent="0.2">
      <c r="A172" s="17" t="str">
        <f>IF('Produktplan Stammdaten'!A144="","",MID('Produktplan Stammdaten'!A144,1,2)&amp;"   "&amp;VLOOKUP(MID('Produktplan Stammdaten'!A144,1,2),tab_Produktplan[],2,FALSE))</f>
        <v>12   Sicherheit und Ordnung</v>
      </c>
      <c r="B172" s="17" t="str">
        <f>IF(LEN('Produktplan Stammdaten'!A144)&lt;3,"",MID('Produktplan Stammdaten'!A144,1,5)&amp;"   "&amp;VLOOKUP(MID('Produktplan Stammdaten'!A144,1,5),tab_Produktplan[],2,FALSE))</f>
        <v>12.23   Personenstandswesen</v>
      </c>
      <c r="C172" s="17" t="str">
        <f>IF(LEN('Produktplan Stammdaten'!A144)&lt;8,"",MID('Produktplan Stammdaten'!A144,1,8)&amp;"   "&amp;VLOOKUP(MID('Produktplan Stammdaten'!A144,1,8),tab_Produktplan[],2,FALSE))</f>
        <v>12.23.09   Behördliche Namensänderungen</v>
      </c>
      <c r="D172" s="17" t="str">
        <f>IF(LEN('Produktplan Stammdaten'!A144)&lt;9,"",MID('Produktplan Stammdaten'!A144,1,11)&amp;"   "&amp;VLOOKUP(MID('Produktplan Stammdaten'!A144,1,11),tab_Produktplan[],2,FALSE))</f>
        <v/>
      </c>
      <c r="E172" s="25" t="str">
        <f>IF('Produktplan Stammdaten'!C144="","",'Produktplan Stammdaten'!C144)</f>
        <v>x</v>
      </c>
    </row>
    <row r="173" spans="1:5" ht="25.5" x14ac:dyDescent="0.2">
      <c r="A173" s="17" t="str">
        <f>IF('Produktplan Stammdaten'!A145="","",MID('Produktplan Stammdaten'!A145,1,2)&amp;"   "&amp;VLOOKUP(MID('Produktplan Stammdaten'!A145,1,2),tab_Produktplan[],2,FALSE))</f>
        <v>12   Sicherheit und Ordnung</v>
      </c>
      <c r="B173" s="17" t="str">
        <f>IF(LEN('Produktplan Stammdaten'!A145)&lt;3,"",MID('Produktplan Stammdaten'!A145,1,5)&amp;"   "&amp;VLOOKUP(MID('Produktplan Stammdaten'!A145,1,5),tab_Produktplan[],2,FALSE))</f>
        <v>12.23   Personenstandswesen</v>
      </c>
      <c r="C173" s="17" t="str">
        <f>IF(LEN('Produktplan Stammdaten'!A145)&lt;8,"",MID('Produktplan Stammdaten'!A145,1,8)&amp;"   "&amp;VLOOKUP(MID('Produktplan Stammdaten'!A145,1,8),tab_Produktplan[],2,FALSE))</f>
        <v>12.23.10   Begründung von eingetragenen Lebenspartnerschaften</v>
      </c>
      <c r="D173" s="17" t="str">
        <f>IF(LEN('Produktplan Stammdaten'!A145)&lt;9,"",MID('Produktplan Stammdaten'!A145,1,11)&amp;"   "&amp;VLOOKUP(MID('Produktplan Stammdaten'!A145,1,11),tab_Produktplan[],2,FALSE))</f>
        <v/>
      </c>
      <c r="E173" s="25" t="str">
        <f>IF('Produktplan Stammdaten'!C145="","",'Produktplan Stammdaten'!C145)</f>
        <v>x</v>
      </c>
    </row>
    <row r="174" spans="1:5" x14ac:dyDescent="0.2">
      <c r="A174" s="17" t="str">
        <f>IF('Produktplan Stammdaten'!A146="","",MID('Produktplan Stammdaten'!A146,1,2)&amp;"   "&amp;VLOOKUP(MID('Produktplan Stammdaten'!A146,1,2),tab_Produktplan[],2,FALSE))</f>
        <v>12   Sicherheit und Ordnung</v>
      </c>
      <c r="B174" s="17" t="str">
        <f>IF(LEN('Produktplan Stammdaten'!A146)&lt;3,"",MID('Produktplan Stammdaten'!A146,1,5)&amp;"   "&amp;VLOOKUP(MID('Produktplan Stammdaten'!A146,1,5),tab_Produktplan[],2,FALSE))</f>
        <v>12.24   Kommunales Grundbuchwesen</v>
      </c>
      <c r="C174" s="17" t="str">
        <f>IF(LEN('Produktplan Stammdaten'!A146)&lt;8,"",MID('Produktplan Stammdaten'!A146,1,8)&amp;"   "&amp;VLOOKUP(MID('Produktplan Stammdaten'!A146,1,8),tab_Produktplan[],2,FALSE))</f>
        <v/>
      </c>
      <c r="D174" s="17" t="str">
        <f>IF(LEN('Produktplan Stammdaten'!A146)&lt;9,"",MID('Produktplan Stammdaten'!A146,1,11)&amp;"   "&amp;VLOOKUP(MID('Produktplan Stammdaten'!A146,1,11),tab_Produktplan[],2,FALSE))</f>
        <v/>
      </c>
      <c r="E174" s="25" t="str">
        <f>IF('Produktplan Stammdaten'!C146="","",'Produktplan Stammdaten'!C146)</f>
        <v>x</v>
      </c>
    </row>
    <row r="175" spans="1:5" x14ac:dyDescent="0.2">
      <c r="A175" s="17" t="str">
        <f>IF('Produktplan Stammdaten'!A147="","",MID('Produktplan Stammdaten'!A147,1,2)&amp;"   "&amp;VLOOKUP(MID('Produktplan Stammdaten'!A147,1,2),tab_Produktplan[],2,FALSE))</f>
        <v>12   Sicherheit und Ordnung</v>
      </c>
      <c r="B175" s="17" t="str">
        <f>IF(LEN('Produktplan Stammdaten'!A147)&lt;3,"",MID('Produktplan Stammdaten'!A147,1,5)&amp;"   "&amp;VLOOKUP(MID('Produktplan Stammdaten'!A147,1,5),tab_Produktplan[],2,FALSE))</f>
        <v>12.24   Kommunales Grundbuchwesen</v>
      </c>
      <c r="C175" s="17" t="str">
        <f>IF(LEN('Produktplan Stammdaten'!A147)&lt;8,"",MID('Produktplan Stammdaten'!A147,1,8)&amp;"   "&amp;VLOOKUP(MID('Produktplan Stammdaten'!A147,1,8),tab_Produktplan[],2,FALSE))</f>
        <v>12.24.01   Entwurf und Ausfertigung von Urkunden</v>
      </c>
      <c r="D175" s="17" t="str">
        <f>IF(LEN('Produktplan Stammdaten'!A147)&lt;9,"",MID('Produktplan Stammdaten'!A147,1,11)&amp;"   "&amp;VLOOKUP(MID('Produktplan Stammdaten'!A147,1,11),tab_Produktplan[],2,FALSE))</f>
        <v/>
      </c>
      <c r="E175" s="25" t="str">
        <f>IF('Produktplan Stammdaten'!C147="","",'Produktplan Stammdaten'!C147)</f>
        <v>x</v>
      </c>
    </row>
    <row r="176" spans="1:5" x14ac:dyDescent="0.2">
      <c r="A176" s="17" t="str">
        <f>IF('Produktplan Stammdaten'!A148="","",MID('Produktplan Stammdaten'!A148,1,2)&amp;"   "&amp;VLOOKUP(MID('Produktplan Stammdaten'!A148,1,2),tab_Produktplan[],2,FALSE))</f>
        <v>12   Sicherheit und Ordnung</v>
      </c>
      <c r="B176" s="17" t="str">
        <f>IF(LEN('Produktplan Stammdaten'!A148)&lt;3,"",MID('Produktplan Stammdaten'!A148,1,5)&amp;"   "&amp;VLOOKUP(MID('Produktplan Stammdaten'!A148,1,5),tab_Produktplan[],2,FALSE))</f>
        <v>12.24   Kommunales Grundbuchwesen</v>
      </c>
      <c r="C176" s="17" t="str">
        <f>IF(LEN('Produktplan Stammdaten'!A148)&lt;8,"",MID('Produktplan Stammdaten'!A148,1,8)&amp;"   "&amp;VLOOKUP(MID('Produktplan Stammdaten'!A148,1,8),tab_Produktplan[],2,FALSE))</f>
        <v>12.24.02   Öffentliche Beglaubigungen</v>
      </c>
      <c r="D176" s="17" t="str">
        <f>IF(LEN('Produktplan Stammdaten'!A148)&lt;9,"",MID('Produktplan Stammdaten'!A148,1,11)&amp;"   "&amp;VLOOKUP(MID('Produktplan Stammdaten'!A148,1,11),tab_Produktplan[],2,FALSE))</f>
        <v/>
      </c>
      <c r="E176" s="25" t="str">
        <f>IF('Produktplan Stammdaten'!C148="","",'Produktplan Stammdaten'!C148)</f>
        <v>x</v>
      </c>
    </row>
    <row r="177" spans="1:5" x14ac:dyDescent="0.2">
      <c r="A177" s="17" t="str">
        <f>IF('Produktplan Stammdaten'!A149="","",MID('Produktplan Stammdaten'!A149,1,2)&amp;"   "&amp;VLOOKUP(MID('Produktplan Stammdaten'!A149,1,2),tab_Produktplan[],2,FALSE))</f>
        <v>12   Sicherheit und Ordnung</v>
      </c>
      <c r="B177" s="17" t="str">
        <f>IF(LEN('Produktplan Stammdaten'!A149)&lt;3,"",MID('Produktplan Stammdaten'!A149,1,5)&amp;"   "&amp;VLOOKUP(MID('Produktplan Stammdaten'!A149,1,5),tab_Produktplan[],2,FALSE))</f>
        <v>12.24   Kommunales Grundbuchwesen</v>
      </c>
      <c r="C177" s="17" t="str">
        <f>IF(LEN('Produktplan Stammdaten'!A149)&lt;8,"",MID('Produktplan Stammdaten'!A149,1,8)&amp;"   "&amp;VLOOKUP(MID('Produktplan Stammdaten'!A149,1,8),tab_Produktplan[],2,FALSE))</f>
        <v>12.24.03   Beratungen in allen Grundbuchangelegenheiten</v>
      </c>
      <c r="D177" s="17" t="str">
        <f>IF(LEN('Produktplan Stammdaten'!A149)&lt;9,"",MID('Produktplan Stammdaten'!A149,1,11)&amp;"   "&amp;VLOOKUP(MID('Produktplan Stammdaten'!A149,1,11),tab_Produktplan[],2,FALSE))</f>
        <v/>
      </c>
      <c r="E177" s="25" t="str">
        <f>IF('Produktplan Stammdaten'!C149="","",'Produktplan Stammdaten'!C149)</f>
        <v>x</v>
      </c>
    </row>
    <row r="178" spans="1:5" x14ac:dyDescent="0.2">
      <c r="A178" s="17" t="str">
        <f>IF('Produktplan Stammdaten'!A150="","",MID('Produktplan Stammdaten'!A150,1,2)&amp;"   "&amp;VLOOKUP(MID('Produktplan Stammdaten'!A150,1,2),tab_Produktplan[],2,FALSE))</f>
        <v>12   Sicherheit und Ordnung</v>
      </c>
      <c r="B178" s="17" t="str">
        <f>IF(LEN('Produktplan Stammdaten'!A150)&lt;3,"",MID('Produktplan Stammdaten'!A150,1,5)&amp;"   "&amp;VLOOKUP(MID('Produktplan Stammdaten'!A150,1,5),tab_Produktplan[],2,FALSE))</f>
        <v>12.24   Kommunales Grundbuchwesen</v>
      </c>
      <c r="C178" s="17" t="str">
        <f>IF(LEN('Produktplan Stammdaten'!A150)&lt;8,"",MID('Produktplan Stammdaten'!A150,1,8)&amp;"   "&amp;VLOOKUP(MID('Produktplan Stammdaten'!A150,1,8),tab_Produktplan[],2,FALSE))</f>
        <v>12.24.04   Grundbuchbearbeitung und Vollzug</v>
      </c>
      <c r="D178" s="17" t="str">
        <f>IF(LEN('Produktplan Stammdaten'!A150)&lt;9,"",MID('Produktplan Stammdaten'!A150,1,11)&amp;"   "&amp;VLOOKUP(MID('Produktplan Stammdaten'!A150,1,11),tab_Produktplan[],2,FALSE))</f>
        <v/>
      </c>
      <c r="E178" s="25" t="str">
        <f>IF('Produktplan Stammdaten'!C150="","",'Produktplan Stammdaten'!C150)</f>
        <v>x</v>
      </c>
    </row>
    <row r="179" spans="1:5" x14ac:dyDescent="0.2">
      <c r="A179" s="17" t="str">
        <f>IF('Produktplan Stammdaten'!A151="","",MID('Produktplan Stammdaten'!A151,1,2)&amp;"   "&amp;VLOOKUP(MID('Produktplan Stammdaten'!A151,1,2),tab_Produktplan[],2,FALSE))</f>
        <v>12   Sicherheit und Ordnung</v>
      </c>
      <c r="B179" s="17" t="str">
        <f>IF(LEN('Produktplan Stammdaten'!A151)&lt;3,"",MID('Produktplan Stammdaten'!A151,1,5)&amp;"   "&amp;VLOOKUP(MID('Produktplan Stammdaten'!A151,1,5),tab_Produktplan[],2,FALSE))</f>
        <v>12.25   Sozialversicherung</v>
      </c>
      <c r="C179" s="17" t="str">
        <f>IF(LEN('Produktplan Stammdaten'!A151)&lt;8,"",MID('Produktplan Stammdaten'!A151,1,8)&amp;"   "&amp;VLOOKUP(MID('Produktplan Stammdaten'!A151,1,8),tab_Produktplan[],2,FALSE))</f>
        <v/>
      </c>
      <c r="D179" s="17" t="str">
        <f>IF(LEN('Produktplan Stammdaten'!A151)&lt;9,"",MID('Produktplan Stammdaten'!A151,1,11)&amp;"   "&amp;VLOOKUP(MID('Produktplan Stammdaten'!A151,1,11),tab_Produktplan[],2,FALSE))</f>
        <v/>
      </c>
      <c r="E179" s="25" t="str">
        <f>IF('Produktplan Stammdaten'!C151="","",'Produktplan Stammdaten'!C151)</f>
        <v>x</v>
      </c>
    </row>
    <row r="180" spans="1:5" ht="25.5" x14ac:dyDescent="0.2">
      <c r="A180" s="17" t="str">
        <f>IF('Produktplan Stammdaten'!A152="","",MID('Produktplan Stammdaten'!A152,1,2)&amp;"   "&amp;VLOOKUP(MID('Produktplan Stammdaten'!A152,1,2),tab_Produktplan[],2,FALSE))</f>
        <v>12   Sicherheit und Ordnung</v>
      </c>
      <c r="B180" s="17" t="str">
        <f>IF(LEN('Produktplan Stammdaten'!A152)&lt;3,"",MID('Produktplan Stammdaten'!A152,1,5)&amp;"   "&amp;VLOOKUP(MID('Produktplan Stammdaten'!A152,1,5),tab_Produktplan[],2,FALSE))</f>
        <v>12.25   Sozialversicherung</v>
      </c>
      <c r="C180" s="17" t="str">
        <f>IF(LEN('Produktplan Stammdaten'!A152)&lt;8,"",MID('Produktplan Stammdaten'!A152,1,8)&amp;"   "&amp;VLOOKUP(MID('Produktplan Stammdaten'!A152,1,8),tab_Produktplan[],2,FALSE))</f>
        <v>12.25.01   Bearbeitung von Sozialversicherungsangelegenheiten</v>
      </c>
      <c r="D180" s="17" t="str">
        <f>IF(LEN('Produktplan Stammdaten'!A152)&lt;9,"",MID('Produktplan Stammdaten'!A152,1,11)&amp;"   "&amp;VLOOKUP(MID('Produktplan Stammdaten'!A152,1,11),tab_Produktplan[],2,FALSE))</f>
        <v/>
      </c>
      <c r="E180" s="25" t="str">
        <f>IF('Produktplan Stammdaten'!C152="","",'Produktplan Stammdaten'!C152)</f>
        <v>x</v>
      </c>
    </row>
    <row r="181" spans="1:5" x14ac:dyDescent="0.2">
      <c r="A181" s="17" t="str">
        <f>IF('Produktplan Stammdaten'!A153="","",MID('Produktplan Stammdaten'!A153,1,2)&amp;"   "&amp;VLOOKUP(MID('Produktplan Stammdaten'!A153,1,2),tab_Produktplan[],2,FALSE))</f>
        <v>12   Sicherheit und Ordnung</v>
      </c>
      <c r="B181" s="17" t="str">
        <f>IF(LEN('Produktplan Stammdaten'!A153)&lt;3,"",MID('Produktplan Stammdaten'!A153,1,5)&amp;"   "&amp;VLOOKUP(MID('Produktplan Stammdaten'!A153,1,5),tab_Produktplan[],2,FALSE))</f>
        <v>12.25   Sozialversicherung</v>
      </c>
      <c r="C181" s="17" t="str">
        <f>IF(LEN('Produktplan Stammdaten'!A153)&lt;8,"",MID('Produktplan Stammdaten'!A153,1,8)&amp;"   "&amp;VLOOKUP(MID('Produktplan Stammdaten'!A153,1,8),tab_Produktplan[],2,FALSE))</f>
        <v>12.25.02   Leistungen als Versicherungsamt</v>
      </c>
      <c r="D181" s="17" t="str">
        <f>IF(LEN('Produktplan Stammdaten'!A153)&lt;9,"",MID('Produktplan Stammdaten'!A153,1,11)&amp;"   "&amp;VLOOKUP(MID('Produktplan Stammdaten'!A153,1,11),tab_Produktplan[],2,FALSE))</f>
        <v/>
      </c>
      <c r="E181" s="25" t="str">
        <f>IF('Produktplan Stammdaten'!C153="","",'Produktplan Stammdaten'!C153)</f>
        <v>x</v>
      </c>
    </row>
    <row r="182" spans="1:5" ht="25.5" x14ac:dyDescent="0.2">
      <c r="A182" s="17" t="str">
        <f>IF('Produktplan Stammdaten'!A154="","",MID('Produktplan Stammdaten'!A154,1,2)&amp;"   "&amp;VLOOKUP(MID('Produktplan Stammdaten'!A154,1,2),tab_Produktplan[],2,FALSE))</f>
        <v>12   Sicherheit und Ordnung</v>
      </c>
      <c r="B182" s="17" t="str">
        <f>IF(LEN('Produktplan Stammdaten'!A154)&lt;3,"",MID('Produktplan Stammdaten'!A154,1,5)&amp;"   "&amp;VLOOKUP(MID('Produktplan Stammdaten'!A154,1,5),tab_Produktplan[],2,FALSE))</f>
        <v>12.26   Verbraucherschutz, Lebensmittelüberwachung, Veterinärwesen und Ernährung</v>
      </c>
      <c r="C182" s="17" t="str">
        <f>IF(LEN('Produktplan Stammdaten'!A154)&lt;8,"",MID('Produktplan Stammdaten'!A154,1,8)&amp;"   "&amp;VLOOKUP(MID('Produktplan Stammdaten'!A154,1,8),tab_Produktplan[],2,FALSE))</f>
        <v/>
      </c>
      <c r="D182" s="17" t="str">
        <f>IF(LEN('Produktplan Stammdaten'!A154)&lt;9,"",MID('Produktplan Stammdaten'!A154,1,11)&amp;"   "&amp;VLOOKUP(MID('Produktplan Stammdaten'!A154,1,11),tab_Produktplan[],2,FALSE))</f>
        <v/>
      </c>
      <c r="E182" s="25" t="str">
        <f>IF('Produktplan Stammdaten'!C154="","",'Produktplan Stammdaten'!C154)</f>
        <v>x</v>
      </c>
    </row>
    <row r="183" spans="1:5" ht="25.5" x14ac:dyDescent="0.2">
      <c r="A183" s="17" t="str">
        <f>IF('Produktplan Stammdaten'!A155="","",MID('Produktplan Stammdaten'!A155,1,2)&amp;"   "&amp;VLOOKUP(MID('Produktplan Stammdaten'!A155,1,2),tab_Produktplan[],2,FALSE))</f>
        <v>12   Sicherheit und Ordnung</v>
      </c>
      <c r="B183" s="17" t="str">
        <f>IF(LEN('Produktplan Stammdaten'!A155)&lt;3,"",MID('Produktplan Stammdaten'!A155,1,5)&amp;"   "&amp;VLOOKUP(MID('Produktplan Stammdaten'!A155,1,5),tab_Produktplan[],2,FALSE))</f>
        <v>12.26   Verbraucherschutz, Lebensmittelüberwachung, Veterinärwesen und Ernährung</v>
      </c>
      <c r="C183" s="17" t="str">
        <f>IF(LEN('Produktplan Stammdaten'!A155)&lt;8,"",MID('Produktplan Stammdaten'!A155,1,8)&amp;"   "&amp;VLOOKUP(MID('Produktplan Stammdaten'!A155,1,8),tab_Produktplan[],2,FALSE))</f>
        <v>12.26.01   Betriebskontrollen</v>
      </c>
      <c r="D183" s="17" t="str">
        <f>IF(LEN('Produktplan Stammdaten'!A155)&lt;9,"",MID('Produktplan Stammdaten'!A155,1,11)&amp;"   "&amp;VLOOKUP(MID('Produktplan Stammdaten'!A155,1,11),tab_Produktplan[],2,FALSE))</f>
        <v/>
      </c>
      <c r="E183" s="25" t="str">
        <f>IF('Produktplan Stammdaten'!C155="","",'Produktplan Stammdaten'!C155)</f>
        <v>x</v>
      </c>
    </row>
    <row r="184" spans="1:5" ht="25.5" x14ac:dyDescent="0.2">
      <c r="A184" s="17" t="str">
        <f>IF('Produktplan Stammdaten'!A156="","",MID('Produktplan Stammdaten'!A156,1,2)&amp;"   "&amp;VLOOKUP(MID('Produktplan Stammdaten'!A156,1,2),tab_Produktplan[],2,FALSE))</f>
        <v>12   Sicherheit und Ordnung</v>
      </c>
      <c r="B184" s="17" t="str">
        <f>IF(LEN('Produktplan Stammdaten'!A156)&lt;3,"",MID('Produktplan Stammdaten'!A156,1,5)&amp;"   "&amp;VLOOKUP(MID('Produktplan Stammdaten'!A156,1,5),tab_Produktplan[],2,FALSE))</f>
        <v>12.26   Verbraucherschutz, Lebensmittelüberwachung, Veterinärwesen und Ernährung</v>
      </c>
      <c r="C184" s="17" t="str">
        <f>IF(LEN('Produktplan Stammdaten'!A156)&lt;8,"",MID('Produktplan Stammdaten'!A156,1,8)&amp;"   "&amp;VLOOKUP(MID('Produktplan Stammdaten'!A156,1,8),tab_Produktplan[],2,FALSE))</f>
        <v>12.26.02   Probenahme</v>
      </c>
      <c r="D184" s="17" t="str">
        <f>IF(LEN('Produktplan Stammdaten'!A156)&lt;9,"",MID('Produktplan Stammdaten'!A156,1,11)&amp;"   "&amp;VLOOKUP(MID('Produktplan Stammdaten'!A156,1,11),tab_Produktplan[],2,FALSE))</f>
        <v/>
      </c>
      <c r="E184" s="25" t="str">
        <f>IF('Produktplan Stammdaten'!C156="","",'Produktplan Stammdaten'!C156)</f>
        <v>x</v>
      </c>
    </row>
    <row r="185" spans="1:5" ht="25.5" x14ac:dyDescent="0.2">
      <c r="A185" s="17" t="str">
        <f>IF('Produktplan Stammdaten'!A157="","",MID('Produktplan Stammdaten'!A157,1,2)&amp;"   "&amp;VLOOKUP(MID('Produktplan Stammdaten'!A157,1,2),tab_Produktplan[],2,FALSE))</f>
        <v>12   Sicherheit und Ordnung</v>
      </c>
      <c r="B185" s="17" t="str">
        <f>IF(LEN('Produktplan Stammdaten'!A157)&lt;3,"",MID('Produktplan Stammdaten'!A157,1,5)&amp;"   "&amp;VLOOKUP(MID('Produktplan Stammdaten'!A157,1,5),tab_Produktplan[],2,FALSE))</f>
        <v>12.26   Verbraucherschutz, Lebensmittelüberwachung, Veterinärwesen und Ernährung</v>
      </c>
      <c r="C185" s="17" t="str">
        <f>IF(LEN('Produktplan Stammdaten'!A157)&lt;8,"",MID('Produktplan Stammdaten'!A157,1,8)&amp;"   "&amp;VLOOKUP(MID('Produktplan Stammdaten'!A157,1,8),tab_Produktplan[],2,FALSE))</f>
        <v>12.26.03   Überwachung der Fleischhygiene</v>
      </c>
      <c r="D185" s="17" t="str">
        <f>IF(LEN('Produktplan Stammdaten'!A157)&lt;9,"",MID('Produktplan Stammdaten'!A157,1,11)&amp;"   "&amp;VLOOKUP(MID('Produktplan Stammdaten'!A157,1,11),tab_Produktplan[],2,FALSE))</f>
        <v/>
      </c>
      <c r="E185" s="25" t="str">
        <f>IF('Produktplan Stammdaten'!C157="","",'Produktplan Stammdaten'!C157)</f>
        <v>x</v>
      </c>
    </row>
    <row r="186" spans="1:5" ht="25.5" x14ac:dyDescent="0.2">
      <c r="A186" s="17" t="str">
        <f>IF('Produktplan Stammdaten'!A158="","",MID('Produktplan Stammdaten'!A158,1,2)&amp;"   "&amp;VLOOKUP(MID('Produktplan Stammdaten'!A158,1,2),tab_Produktplan[],2,FALSE))</f>
        <v>12   Sicherheit und Ordnung</v>
      </c>
      <c r="B186" s="17" t="str">
        <f>IF(LEN('Produktplan Stammdaten'!A158)&lt;3,"",MID('Produktplan Stammdaten'!A158,1,5)&amp;"   "&amp;VLOOKUP(MID('Produktplan Stammdaten'!A158,1,5),tab_Produktplan[],2,FALSE))</f>
        <v>12.26   Verbraucherschutz, Lebensmittelüberwachung, Veterinärwesen und Ernährung</v>
      </c>
      <c r="C186" s="17" t="str">
        <f>IF(LEN('Produktplan Stammdaten'!A158)&lt;8,"",MID('Produktplan Stammdaten'!A158,1,8)&amp;"   "&amp;VLOOKUP(MID('Produktplan Stammdaten'!A158,1,8),tab_Produktplan[],2,FALSE))</f>
        <v>12.26.04   Tiergesundheit und Tierkörperentsorgung</v>
      </c>
      <c r="D186" s="17" t="str">
        <f>IF(LEN('Produktplan Stammdaten'!A158)&lt;9,"",MID('Produktplan Stammdaten'!A158,1,11)&amp;"   "&amp;VLOOKUP(MID('Produktplan Stammdaten'!A158,1,11),tab_Produktplan[],2,FALSE))</f>
        <v/>
      </c>
      <c r="E186" s="25" t="str">
        <f>IF('Produktplan Stammdaten'!C158="","",'Produktplan Stammdaten'!C158)</f>
        <v>x</v>
      </c>
    </row>
    <row r="187" spans="1:5" ht="25.5" x14ac:dyDescent="0.2">
      <c r="A187" s="17" t="str">
        <f>IF('Produktplan Stammdaten'!A159="","",MID('Produktplan Stammdaten'!A159,1,2)&amp;"   "&amp;VLOOKUP(MID('Produktplan Stammdaten'!A159,1,2),tab_Produktplan[],2,FALSE))</f>
        <v>12   Sicherheit und Ordnung</v>
      </c>
      <c r="B187" s="17" t="str">
        <f>IF(LEN('Produktplan Stammdaten'!A159)&lt;3,"",MID('Produktplan Stammdaten'!A159,1,5)&amp;"   "&amp;VLOOKUP(MID('Produktplan Stammdaten'!A159,1,5),tab_Produktplan[],2,FALSE))</f>
        <v>12.26   Verbraucherschutz, Lebensmittelüberwachung, Veterinärwesen und Ernährung</v>
      </c>
      <c r="C187" s="17" t="str">
        <f>IF(LEN('Produktplan Stammdaten'!A159)&lt;8,"",MID('Produktplan Stammdaten'!A159,1,8)&amp;"   "&amp;VLOOKUP(MID('Produktplan Stammdaten'!A159,1,8),tab_Produktplan[],2,FALSE))</f>
        <v>12.26.05   Tierarzneimittelüberwachung</v>
      </c>
      <c r="D187" s="17" t="str">
        <f>IF(LEN('Produktplan Stammdaten'!A159)&lt;9,"",MID('Produktplan Stammdaten'!A159,1,11)&amp;"   "&amp;VLOOKUP(MID('Produktplan Stammdaten'!A159,1,11),tab_Produktplan[],2,FALSE))</f>
        <v/>
      </c>
      <c r="E187" s="25" t="str">
        <f>IF('Produktplan Stammdaten'!C159="","",'Produktplan Stammdaten'!C159)</f>
        <v>x</v>
      </c>
    </row>
    <row r="188" spans="1:5" ht="25.5" x14ac:dyDescent="0.2">
      <c r="A188" s="17" t="str">
        <f>IF('Produktplan Stammdaten'!A160="","",MID('Produktplan Stammdaten'!A160,1,2)&amp;"   "&amp;VLOOKUP(MID('Produktplan Stammdaten'!A160,1,2),tab_Produktplan[],2,FALSE))</f>
        <v>12   Sicherheit und Ordnung</v>
      </c>
      <c r="B188" s="17" t="str">
        <f>IF(LEN('Produktplan Stammdaten'!A160)&lt;3,"",MID('Produktplan Stammdaten'!A160,1,5)&amp;"   "&amp;VLOOKUP(MID('Produktplan Stammdaten'!A160,1,5),tab_Produktplan[],2,FALSE))</f>
        <v>12.26   Verbraucherschutz, Lebensmittelüberwachung, Veterinärwesen und Ernährung</v>
      </c>
      <c r="C188" s="17" t="str">
        <f>IF(LEN('Produktplan Stammdaten'!A160)&lt;8,"",MID('Produktplan Stammdaten'!A160,1,8)&amp;"   "&amp;VLOOKUP(MID('Produktplan Stammdaten'!A160,1,8),tab_Produktplan[],2,FALSE))</f>
        <v>12.26.06   Allgemeiner Tierschutz</v>
      </c>
      <c r="D188" s="17" t="str">
        <f>IF(LEN('Produktplan Stammdaten'!A160)&lt;9,"",MID('Produktplan Stammdaten'!A160,1,11)&amp;"   "&amp;VLOOKUP(MID('Produktplan Stammdaten'!A160,1,11),tab_Produktplan[],2,FALSE))</f>
        <v/>
      </c>
      <c r="E188" s="25" t="str">
        <f>IF('Produktplan Stammdaten'!C160="","",'Produktplan Stammdaten'!C160)</f>
        <v>x</v>
      </c>
    </row>
    <row r="189" spans="1:5" ht="25.5" x14ac:dyDescent="0.2">
      <c r="A189" s="17" t="str">
        <f>IF('Produktplan Stammdaten'!A161="","",MID('Produktplan Stammdaten'!A161,1,2)&amp;"   "&amp;VLOOKUP(MID('Produktplan Stammdaten'!A161,1,2),tab_Produktplan[],2,FALSE))</f>
        <v>12   Sicherheit und Ordnung</v>
      </c>
      <c r="B189" s="17" t="str">
        <f>IF(LEN('Produktplan Stammdaten'!A161)&lt;3,"",MID('Produktplan Stammdaten'!A161,1,5)&amp;"   "&amp;VLOOKUP(MID('Produktplan Stammdaten'!A161,1,5),tab_Produktplan[],2,FALSE))</f>
        <v>12.26   Verbraucherschutz, Lebensmittelüberwachung, Veterinärwesen und Ernährung</v>
      </c>
      <c r="C189" s="17" t="str">
        <f>IF(LEN('Produktplan Stammdaten'!A161)&lt;8,"",MID('Produktplan Stammdaten'!A161,1,8)&amp;"   "&amp;VLOOKUP(MID('Produktplan Stammdaten'!A161,1,8),tab_Produktplan[],2,FALSE))</f>
        <v>12.26.07   Schutz von Tieren im Rahmen von Tierversuchen</v>
      </c>
      <c r="D189" s="17" t="str">
        <f>IF(LEN('Produktplan Stammdaten'!A161)&lt;9,"",MID('Produktplan Stammdaten'!A161,1,11)&amp;"   "&amp;VLOOKUP(MID('Produktplan Stammdaten'!A161,1,11),tab_Produktplan[],2,FALSE))</f>
        <v/>
      </c>
      <c r="E189" s="25" t="str">
        <f>IF('Produktplan Stammdaten'!C161="","",'Produktplan Stammdaten'!C161)</f>
        <v>x</v>
      </c>
    </row>
    <row r="190" spans="1:5" ht="25.5" x14ac:dyDescent="0.2">
      <c r="A190" s="17" t="str">
        <f>IF('Produktplan Stammdaten'!A162="","",MID('Produktplan Stammdaten'!A162,1,2)&amp;"   "&amp;VLOOKUP(MID('Produktplan Stammdaten'!A162,1,2),tab_Produktplan[],2,FALSE))</f>
        <v>12   Sicherheit und Ordnung</v>
      </c>
      <c r="B190" s="17" t="str">
        <f>IF(LEN('Produktplan Stammdaten'!A162)&lt;3,"",MID('Produktplan Stammdaten'!A162,1,5)&amp;"   "&amp;VLOOKUP(MID('Produktplan Stammdaten'!A162,1,5),tab_Produktplan[],2,FALSE))</f>
        <v>12.26   Verbraucherschutz, Lebensmittelüberwachung, Veterinärwesen und Ernährung</v>
      </c>
      <c r="C190" s="17" t="str">
        <f>IF(LEN('Produktplan Stammdaten'!A162)&lt;8,"",MID('Produktplan Stammdaten'!A162,1,8)&amp;"   "&amp;VLOOKUP(MID('Produktplan Stammdaten'!A162,1,8),tab_Produktplan[],2,FALSE))</f>
        <v>12.26.08   Ernährungs- und Verbraucherinformation</v>
      </c>
      <c r="D190" s="17" t="str">
        <f>IF(LEN('Produktplan Stammdaten'!A162)&lt;9,"",MID('Produktplan Stammdaten'!A162,1,11)&amp;"   "&amp;VLOOKUP(MID('Produktplan Stammdaten'!A162,1,11),tab_Produktplan[],2,FALSE))</f>
        <v/>
      </c>
      <c r="E190" s="25" t="str">
        <f>IF('Produktplan Stammdaten'!C162="","",'Produktplan Stammdaten'!C162)</f>
        <v>x</v>
      </c>
    </row>
    <row r="191" spans="1:5" x14ac:dyDescent="0.2">
      <c r="A191" s="17" t="str">
        <f>IF('Produktplan Stammdaten'!A163="","",MID('Produktplan Stammdaten'!A163,1,2)&amp;"   "&amp;VLOOKUP(MID('Produktplan Stammdaten'!A163,1,2),tab_Produktplan[],2,FALSE))</f>
        <v>12   Sicherheit und Ordnung</v>
      </c>
      <c r="B191" s="17" t="str">
        <f>IF(LEN('Produktplan Stammdaten'!A163)&lt;3,"",MID('Produktplan Stammdaten'!A163,1,5)&amp;"   "&amp;VLOOKUP(MID('Produktplan Stammdaten'!A163,1,5),tab_Produktplan[],2,FALSE))</f>
        <v>12.60   Brandschutz</v>
      </c>
      <c r="C191" s="17" t="str">
        <f>IF(LEN('Produktplan Stammdaten'!A163)&lt;8,"",MID('Produktplan Stammdaten'!A163,1,8)&amp;"   "&amp;VLOOKUP(MID('Produktplan Stammdaten'!A163,1,8),tab_Produktplan[],2,FALSE))</f>
        <v/>
      </c>
      <c r="D191" s="17" t="str">
        <f>IF(LEN('Produktplan Stammdaten'!A163)&lt;9,"",MID('Produktplan Stammdaten'!A163,1,11)&amp;"   "&amp;VLOOKUP(MID('Produktplan Stammdaten'!A163,1,11),tab_Produktplan[],2,FALSE))</f>
        <v/>
      </c>
      <c r="E191" s="25" t="str">
        <f>IF('Produktplan Stammdaten'!C163="","",'Produktplan Stammdaten'!C163)</f>
        <v>x</v>
      </c>
    </row>
    <row r="192" spans="1:5" x14ac:dyDescent="0.2">
      <c r="A192" s="17" t="str">
        <f>IF('Produktplan Stammdaten'!A164="","",MID('Produktplan Stammdaten'!A164,1,2)&amp;"   "&amp;VLOOKUP(MID('Produktplan Stammdaten'!A164,1,2),tab_Produktplan[],2,FALSE))</f>
        <v>12   Sicherheit und Ordnung</v>
      </c>
      <c r="B192" s="17" t="str">
        <f>IF(LEN('Produktplan Stammdaten'!A164)&lt;3,"",MID('Produktplan Stammdaten'!A164,1,5)&amp;"   "&amp;VLOOKUP(MID('Produktplan Stammdaten'!A164,1,5),tab_Produktplan[],2,FALSE))</f>
        <v>12.60   Brandschutz</v>
      </c>
      <c r="C192" s="17" t="str">
        <f>IF(LEN('Produktplan Stammdaten'!A164)&lt;8,"",MID('Produktplan Stammdaten'!A164,1,8)&amp;"   "&amp;VLOOKUP(MID('Produktplan Stammdaten'!A164,1,8),tab_Produktplan[],2,FALSE))</f>
        <v>12.60.01   Brandbekämpfung, Technische Hilfeleistung</v>
      </c>
      <c r="D192" s="17" t="str">
        <f>IF(LEN('Produktplan Stammdaten'!A164)&lt;9,"",MID('Produktplan Stammdaten'!A164,1,11)&amp;"   "&amp;VLOOKUP(MID('Produktplan Stammdaten'!A164,1,11),tab_Produktplan[],2,FALSE))</f>
        <v/>
      </c>
      <c r="E192" s="25" t="str">
        <f>IF('Produktplan Stammdaten'!C164="","",'Produktplan Stammdaten'!C164)</f>
        <v>x</v>
      </c>
    </row>
    <row r="193" spans="1:5" x14ac:dyDescent="0.2">
      <c r="A193" s="17" t="str">
        <f>IF('Produktplan Stammdaten'!A165="","",MID('Produktplan Stammdaten'!A165,1,2)&amp;"   "&amp;VLOOKUP(MID('Produktplan Stammdaten'!A165,1,2),tab_Produktplan[],2,FALSE))</f>
        <v>12   Sicherheit und Ordnung</v>
      </c>
      <c r="B193" s="17" t="str">
        <f>IF(LEN('Produktplan Stammdaten'!A165)&lt;3,"",MID('Produktplan Stammdaten'!A165,1,5)&amp;"   "&amp;VLOOKUP(MID('Produktplan Stammdaten'!A165,1,5),tab_Produktplan[],2,FALSE))</f>
        <v>12.60   Brandschutz</v>
      </c>
      <c r="C193" s="17" t="str">
        <f>IF(LEN('Produktplan Stammdaten'!A165)&lt;8,"",MID('Produktplan Stammdaten'!A165,1,8)&amp;"   "&amp;VLOOKUP(MID('Produktplan Stammdaten'!A165,1,8),tab_Produktplan[],2,FALSE))</f>
        <v>12.60.02   Feuersicherheitswachdienst</v>
      </c>
      <c r="D193" s="17" t="str">
        <f>IF(LEN('Produktplan Stammdaten'!A165)&lt;9,"",MID('Produktplan Stammdaten'!A165,1,11)&amp;"   "&amp;VLOOKUP(MID('Produktplan Stammdaten'!A165,1,11),tab_Produktplan[],2,FALSE))</f>
        <v/>
      </c>
      <c r="E193" s="25" t="str">
        <f>IF('Produktplan Stammdaten'!C165="","",'Produktplan Stammdaten'!C165)</f>
        <v>x</v>
      </c>
    </row>
    <row r="194" spans="1:5" ht="25.5" x14ac:dyDescent="0.2">
      <c r="A194" s="17" t="str">
        <f>IF('Produktplan Stammdaten'!A166="","",MID('Produktplan Stammdaten'!A166,1,2)&amp;"   "&amp;VLOOKUP(MID('Produktplan Stammdaten'!A166,1,2),tab_Produktplan[],2,FALSE))</f>
        <v>12   Sicherheit und Ordnung</v>
      </c>
      <c r="B194" s="17" t="str">
        <f>IF(LEN('Produktplan Stammdaten'!A166)&lt;3,"",MID('Produktplan Stammdaten'!A166,1,5)&amp;"   "&amp;VLOOKUP(MID('Produktplan Stammdaten'!A166,1,5),tab_Produktplan[],2,FALSE))</f>
        <v>12.60   Brandschutz</v>
      </c>
      <c r="C194" s="17" t="str">
        <f>IF(LEN('Produktplan Stammdaten'!A166)&lt;8,"",MID('Produktplan Stammdaten'!A166,1,8)&amp;"   "&amp;VLOOKUP(MID('Produktplan Stammdaten'!A166,1,8),tab_Produktplan[],2,FALSE))</f>
        <v>12.60.03   Beratungen und Brandverhütungsschauen außerhalb des Bereichs Bauordnungsrecht</v>
      </c>
      <c r="D194" s="17" t="str">
        <f>IF(LEN('Produktplan Stammdaten'!A166)&lt;9,"",MID('Produktplan Stammdaten'!A166,1,11)&amp;"   "&amp;VLOOKUP(MID('Produktplan Stammdaten'!A166,1,11),tab_Produktplan[],2,FALSE))</f>
        <v/>
      </c>
      <c r="E194" s="25" t="str">
        <f>IF('Produktplan Stammdaten'!C166="","",'Produktplan Stammdaten'!C166)</f>
        <v>x</v>
      </c>
    </row>
    <row r="195" spans="1:5" x14ac:dyDescent="0.2">
      <c r="A195" s="17" t="str">
        <f>IF('Produktplan Stammdaten'!A167="","",MID('Produktplan Stammdaten'!A167,1,2)&amp;"   "&amp;VLOOKUP(MID('Produktplan Stammdaten'!A167,1,2),tab_Produktplan[],2,FALSE))</f>
        <v>12   Sicherheit und Ordnung</v>
      </c>
      <c r="B195" s="17" t="str">
        <f>IF(LEN('Produktplan Stammdaten'!A167)&lt;3,"",MID('Produktplan Stammdaten'!A167,1,5)&amp;"   "&amp;VLOOKUP(MID('Produktplan Stammdaten'!A167,1,5),tab_Produktplan[],2,FALSE))</f>
        <v>12.60   Brandschutz</v>
      </c>
      <c r="C195" s="17" t="str">
        <f>IF(LEN('Produktplan Stammdaten'!A167)&lt;8,"",MID('Produktplan Stammdaten'!A167,1,8)&amp;"   "&amp;VLOOKUP(MID('Produktplan Stammdaten'!A167,1,8),tab_Produktplan[],2,FALSE))</f>
        <v>12.60.04   Brandschutzerziehung und -aufklärung</v>
      </c>
      <c r="D195" s="17" t="str">
        <f>IF(LEN('Produktplan Stammdaten'!A167)&lt;9,"",MID('Produktplan Stammdaten'!A167,1,11)&amp;"   "&amp;VLOOKUP(MID('Produktplan Stammdaten'!A167,1,11),tab_Produktplan[],2,FALSE))</f>
        <v/>
      </c>
      <c r="E195" s="25" t="str">
        <f>IF('Produktplan Stammdaten'!C167="","",'Produktplan Stammdaten'!C167)</f>
        <v>x</v>
      </c>
    </row>
    <row r="196" spans="1:5" x14ac:dyDescent="0.2">
      <c r="A196" s="17" t="str">
        <f>IF('Produktplan Stammdaten'!A168="","",MID('Produktplan Stammdaten'!A168,1,2)&amp;"   "&amp;VLOOKUP(MID('Produktplan Stammdaten'!A168,1,2),tab_Produktplan[],2,FALSE))</f>
        <v>12   Sicherheit und Ordnung</v>
      </c>
      <c r="B196" s="17" t="str">
        <f>IF(LEN('Produktplan Stammdaten'!A168)&lt;3,"",MID('Produktplan Stammdaten'!A168,1,5)&amp;"   "&amp;VLOOKUP(MID('Produktplan Stammdaten'!A168,1,5),tab_Produktplan[],2,FALSE))</f>
        <v>12.60   Brandschutz</v>
      </c>
      <c r="C196" s="17" t="str">
        <f>IF(LEN('Produktplan Stammdaten'!A168)&lt;8,"",MID('Produktplan Stammdaten'!A168,1,8)&amp;"   "&amp;VLOOKUP(MID('Produktplan Stammdaten'!A168,1,8),tab_Produktplan[],2,FALSE))</f>
        <v>12.60.05   Dienstleistungen für Dritte</v>
      </c>
      <c r="D196" s="17" t="str">
        <f>IF(LEN('Produktplan Stammdaten'!A168)&lt;9,"",MID('Produktplan Stammdaten'!A168,1,11)&amp;"   "&amp;VLOOKUP(MID('Produktplan Stammdaten'!A168,1,11),tab_Produktplan[],2,FALSE))</f>
        <v/>
      </c>
      <c r="E196" s="25" t="str">
        <f>IF('Produktplan Stammdaten'!C168="","",'Produktplan Stammdaten'!C168)</f>
        <v>x</v>
      </c>
    </row>
    <row r="197" spans="1:5" x14ac:dyDescent="0.2">
      <c r="A197" s="17" t="str">
        <f>IF('Produktplan Stammdaten'!A169="","",MID('Produktplan Stammdaten'!A169,1,2)&amp;"   "&amp;VLOOKUP(MID('Produktplan Stammdaten'!A169,1,2),tab_Produktplan[],2,FALSE))</f>
        <v>12   Sicherheit und Ordnung</v>
      </c>
      <c r="B197" s="17" t="str">
        <f>IF(LEN('Produktplan Stammdaten'!A169)&lt;3,"",MID('Produktplan Stammdaten'!A169,1,5)&amp;"   "&amp;VLOOKUP(MID('Produktplan Stammdaten'!A169,1,5),tab_Produktplan[],2,FALSE))</f>
        <v>12.70   Rettungsdienst</v>
      </c>
      <c r="C197" s="17" t="str">
        <f>IF(LEN('Produktplan Stammdaten'!A169)&lt;8,"",MID('Produktplan Stammdaten'!A169,1,8)&amp;"   "&amp;VLOOKUP(MID('Produktplan Stammdaten'!A169,1,8),tab_Produktplan[],2,FALSE))</f>
        <v/>
      </c>
      <c r="D197" s="17" t="str">
        <f>IF(LEN('Produktplan Stammdaten'!A169)&lt;9,"",MID('Produktplan Stammdaten'!A169,1,11)&amp;"   "&amp;VLOOKUP(MID('Produktplan Stammdaten'!A169,1,11),tab_Produktplan[],2,FALSE))</f>
        <v/>
      </c>
      <c r="E197" s="25" t="str">
        <f>IF('Produktplan Stammdaten'!C169="","",'Produktplan Stammdaten'!C169)</f>
        <v>x</v>
      </c>
    </row>
    <row r="198" spans="1:5" x14ac:dyDescent="0.2">
      <c r="A198" s="17" t="str">
        <f>IF('Produktplan Stammdaten'!A170="","",MID('Produktplan Stammdaten'!A170,1,2)&amp;"   "&amp;VLOOKUP(MID('Produktplan Stammdaten'!A170,1,2),tab_Produktplan[],2,FALSE))</f>
        <v>12   Sicherheit und Ordnung</v>
      </c>
      <c r="B198" s="17" t="str">
        <f>IF(LEN('Produktplan Stammdaten'!A170)&lt;3,"",MID('Produktplan Stammdaten'!A170,1,5)&amp;"   "&amp;VLOOKUP(MID('Produktplan Stammdaten'!A170,1,5),tab_Produktplan[],2,FALSE))</f>
        <v>12.80   Katastrophenschutz</v>
      </c>
      <c r="C198" s="17" t="str">
        <f>IF(LEN('Produktplan Stammdaten'!A170)&lt;8,"",MID('Produktplan Stammdaten'!A170,1,8)&amp;"   "&amp;VLOOKUP(MID('Produktplan Stammdaten'!A170,1,8),tab_Produktplan[],2,FALSE))</f>
        <v/>
      </c>
      <c r="D198" s="17" t="str">
        <f>IF(LEN('Produktplan Stammdaten'!A170)&lt;9,"",MID('Produktplan Stammdaten'!A170,1,11)&amp;"   "&amp;VLOOKUP(MID('Produktplan Stammdaten'!A170,1,11),tab_Produktplan[],2,FALSE))</f>
        <v/>
      </c>
      <c r="E198" s="25" t="str">
        <f>IF('Produktplan Stammdaten'!C170="","",'Produktplan Stammdaten'!C170)</f>
        <v>x</v>
      </c>
    </row>
    <row r="199" spans="1:5" x14ac:dyDescent="0.2">
      <c r="A199" s="17" t="str">
        <f>IF('Produktplan Stammdaten'!A171="","",MID('Produktplan Stammdaten'!A171,1,2)&amp;"   "&amp;VLOOKUP(MID('Produktplan Stammdaten'!A171,1,2),tab_Produktplan[],2,FALSE))</f>
        <v>12   Sicherheit und Ordnung</v>
      </c>
      <c r="B199" s="17" t="str">
        <f>IF(LEN('Produktplan Stammdaten'!A171)&lt;3,"",MID('Produktplan Stammdaten'!A171,1,5)&amp;"   "&amp;VLOOKUP(MID('Produktplan Stammdaten'!A171,1,5),tab_Produktplan[],2,FALSE))</f>
        <v>12.80   Katastrophenschutz</v>
      </c>
      <c r="C199" s="17" t="str">
        <f>IF(LEN('Produktplan Stammdaten'!A171)&lt;8,"",MID('Produktplan Stammdaten'!A171,1,8)&amp;"   "&amp;VLOOKUP(MID('Produktplan Stammdaten'!A171,1,8),tab_Produktplan[],2,FALSE))</f>
        <v>12.80.01   Katastrophenabwehr</v>
      </c>
      <c r="D199" s="17" t="str">
        <f>IF(LEN('Produktplan Stammdaten'!A171)&lt;9,"",MID('Produktplan Stammdaten'!A171,1,11)&amp;"   "&amp;VLOOKUP(MID('Produktplan Stammdaten'!A171,1,11),tab_Produktplan[],2,FALSE))</f>
        <v/>
      </c>
      <c r="E199" s="25" t="str">
        <f>IF('Produktplan Stammdaten'!C171="","",'Produktplan Stammdaten'!C171)</f>
        <v>x</v>
      </c>
    </row>
    <row r="200" spans="1:5" x14ac:dyDescent="0.2">
      <c r="A200" s="17" t="str">
        <f>IF('Produktplan Stammdaten'!A172="","",MID('Produktplan Stammdaten'!A172,1,2)&amp;"   "&amp;VLOOKUP(MID('Produktplan Stammdaten'!A172,1,2),tab_Produktplan[],2,FALSE))</f>
        <v>12   Sicherheit und Ordnung</v>
      </c>
      <c r="B200" s="17" t="str">
        <f>IF(LEN('Produktplan Stammdaten'!A172)&lt;3,"",MID('Produktplan Stammdaten'!A172,1,5)&amp;"   "&amp;VLOOKUP(MID('Produktplan Stammdaten'!A172,1,5),tab_Produktplan[],2,FALSE))</f>
        <v>12.80   Katastrophenschutz</v>
      </c>
      <c r="C200" s="17" t="str">
        <f>IF(LEN('Produktplan Stammdaten'!A172)&lt;8,"",MID('Produktplan Stammdaten'!A172,1,8)&amp;"   "&amp;VLOOKUP(MID('Produktplan Stammdaten'!A172,1,8),tab_Produktplan[],2,FALSE))</f>
        <v>12.80.02   Bevölkerungsschutz</v>
      </c>
      <c r="D200" s="17" t="str">
        <f>IF(LEN('Produktplan Stammdaten'!A172)&lt;9,"",MID('Produktplan Stammdaten'!A172,1,11)&amp;"   "&amp;VLOOKUP(MID('Produktplan Stammdaten'!A172,1,11),tab_Produktplan[],2,FALSE))</f>
        <v/>
      </c>
      <c r="E200" s="25" t="str">
        <f>IF('Produktplan Stammdaten'!C172="","",'Produktplan Stammdaten'!C172)</f>
        <v>x</v>
      </c>
    </row>
    <row r="201" spans="1:5" x14ac:dyDescent="0.2">
      <c r="A201" s="17" t="str">
        <f>IF('Produktplan Stammdaten'!A173="","",MID('Produktplan Stammdaten'!A173,1,2)&amp;"   "&amp;VLOOKUP(MID('Produktplan Stammdaten'!A173,1,2),tab_Produktplan[],2,FALSE))</f>
        <v>18   Leistungen des KVBW (nur vom KVBW zu verwenden)</v>
      </c>
      <c r="B201" s="17" t="str">
        <f>IF(LEN('Produktplan Stammdaten'!A173)&lt;3,"",MID('Produktplan Stammdaten'!A173,1,5)&amp;"   "&amp;VLOOKUP(MID('Produktplan Stammdaten'!A173,1,5),tab_Produktplan[],2,FALSE))</f>
        <v/>
      </c>
      <c r="C201" s="17" t="str">
        <f>IF(LEN('Produktplan Stammdaten'!A173)&lt;8,"",MID('Produktplan Stammdaten'!A173,1,8)&amp;"   "&amp;VLOOKUP(MID('Produktplan Stammdaten'!A173,1,8),tab_Produktplan[],2,FALSE))</f>
        <v/>
      </c>
      <c r="D201" s="17" t="str">
        <f>IF(LEN('Produktplan Stammdaten'!A173)&lt;9,"",MID('Produktplan Stammdaten'!A173,1,11)&amp;"   "&amp;VLOOKUP(MID('Produktplan Stammdaten'!A173,1,11),tab_Produktplan[],2,FALSE))</f>
        <v/>
      </c>
      <c r="E201" s="25" t="str">
        <f>IF('Produktplan Stammdaten'!C173="","",'Produktplan Stammdaten'!C173)</f>
        <v>x</v>
      </c>
    </row>
    <row r="202" spans="1:5" x14ac:dyDescent="0.2">
      <c r="A202" s="17" t="str">
        <f>IF('Produktplan Stammdaten'!A174="","",MID('Produktplan Stammdaten'!A174,1,2)&amp;"   "&amp;VLOOKUP(MID('Produktplan Stammdaten'!A174,1,2),tab_Produktplan[],2,FALSE))</f>
        <v>21   Schulträgeraufgaben</v>
      </c>
      <c r="B202" s="17" t="str">
        <f>IF(LEN('Produktplan Stammdaten'!A174)&lt;3,"",MID('Produktplan Stammdaten'!A174,1,5)&amp;"   "&amp;VLOOKUP(MID('Produktplan Stammdaten'!A174,1,5),tab_Produktplan[],2,FALSE))</f>
        <v/>
      </c>
      <c r="C202" s="17" t="str">
        <f>IF(LEN('Produktplan Stammdaten'!A174)&lt;8,"",MID('Produktplan Stammdaten'!A174,1,8)&amp;"   "&amp;VLOOKUP(MID('Produktplan Stammdaten'!A174,1,8),tab_Produktplan[],2,FALSE))</f>
        <v/>
      </c>
      <c r="D202" s="17" t="str">
        <f>IF(LEN('Produktplan Stammdaten'!A174)&lt;9,"",MID('Produktplan Stammdaten'!A174,1,11)&amp;"   "&amp;VLOOKUP(MID('Produktplan Stammdaten'!A174,1,11),tab_Produktplan[],2,FALSE))</f>
        <v/>
      </c>
      <c r="E202" s="25" t="str">
        <f>IF('Produktplan Stammdaten'!C174="","",'Produktplan Stammdaten'!C174)</f>
        <v>x</v>
      </c>
    </row>
    <row r="203" spans="1:5" x14ac:dyDescent="0.2">
      <c r="A203" s="17" t="str">
        <f>IF('Produktplan Stammdaten'!A175="","",MID('Produktplan Stammdaten'!A175,1,2)&amp;"   "&amp;VLOOKUP(MID('Produktplan Stammdaten'!A175,1,2),tab_Produktplan[],2,FALSE))</f>
        <v>21   Schulträgeraufgaben</v>
      </c>
      <c r="B203" s="17" t="str">
        <f>IF(LEN('Produktplan Stammdaten'!A175)&lt;3,"",MID('Produktplan Stammdaten'!A175,1,5)&amp;"   "&amp;VLOOKUP(MID('Produktplan Stammdaten'!A175,1,5),tab_Produktplan[],2,FALSE))</f>
        <v>21.10   Allgemeinbildende Schulen</v>
      </c>
      <c r="C203" s="17" t="str">
        <f>IF(LEN('Produktplan Stammdaten'!A175)&lt;8,"",MID('Produktplan Stammdaten'!A175,1,8)&amp;"   "&amp;VLOOKUP(MID('Produktplan Stammdaten'!A175,1,8),tab_Produktplan[],2,FALSE))</f>
        <v/>
      </c>
      <c r="D203" s="17" t="str">
        <f>IF(LEN('Produktplan Stammdaten'!A175)&lt;9,"",MID('Produktplan Stammdaten'!A175,1,11)&amp;"   "&amp;VLOOKUP(MID('Produktplan Stammdaten'!A175,1,11),tab_Produktplan[],2,FALSE))</f>
        <v/>
      </c>
      <c r="E203" s="25" t="str">
        <f>IF('Produktplan Stammdaten'!C175="","",'Produktplan Stammdaten'!C175)</f>
        <v>x</v>
      </c>
    </row>
    <row r="204" spans="1:5" ht="25.5" x14ac:dyDescent="0.2">
      <c r="A204" s="17" t="str">
        <f>IF('Produktplan Stammdaten'!A176="","",MID('Produktplan Stammdaten'!A176,1,2)&amp;"   "&amp;VLOOKUP(MID('Produktplan Stammdaten'!A176,1,2),tab_Produktplan[],2,FALSE))</f>
        <v>21   Schulträgeraufgaben</v>
      </c>
      <c r="B204" s="17" t="str">
        <f>IF(LEN('Produktplan Stammdaten'!A176)&lt;3,"",MID('Produktplan Stammdaten'!A176,1,5)&amp;"   "&amp;VLOOKUP(MID('Produktplan Stammdaten'!A176,1,5),tab_Produktplan[],2,FALSE))</f>
        <v>21.10   Allgemeinbildende Schulen</v>
      </c>
      <c r="C204" s="17" t="str">
        <f>IF(LEN('Produktplan Stammdaten'!A176)&lt;8,"",MID('Produktplan Stammdaten'!A176,1,8)&amp;"   "&amp;VLOOKUP(MID('Produktplan Stammdaten'!A176,1,8),tab_Produktplan[],2,FALSE))</f>
        <v>21.10.01   Grundschulen und Schulverbünde mit Gemeinschaftsschulen mit Überwiegen der Grundschule</v>
      </c>
      <c r="D204" s="17" t="str">
        <f>IF(LEN('Produktplan Stammdaten'!A176)&lt;9,"",MID('Produktplan Stammdaten'!A176,1,11)&amp;"   "&amp;VLOOKUP(MID('Produktplan Stammdaten'!A176,1,11),tab_Produktplan[],2,FALSE))</f>
        <v/>
      </c>
      <c r="E204" s="25" t="str">
        <f>IF('Produktplan Stammdaten'!C176="","",'Produktplan Stammdaten'!C176)</f>
        <v>x</v>
      </c>
    </row>
    <row r="205" spans="1:5" ht="38.25" x14ac:dyDescent="0.2">
      <c r="A205" s="17" t="str">
        <f>IF('Produktplan Stammdaten'!A177="","",MID('Produktplan Stammdaten'!A177,1,2)&amp;"   "&amp;VLOOKUP(MID('Produktplan Stammdaten'!A177,1,2),tab_Produktplan[],2,FALSE))</f>
        <v>21   Schulträgeraufgaben</v>
      </c>
      <c r="B205" s="17" t="str">
        <f>IF(LEN('Produktplan Stammdaten'!A177)&lt;3,"",MID('Produktplan Stammdaten'!A177,1,5)&amp;"   "&amp;VLOOKUP(MID('Produktplan Stammdaten'!A177,1,5),tab_Produktplan[],2,FALSE))</f>
        <v>21.10   Allgemeinbildende Schulen</v>
      </c>
      <c r="C205" s="17" t="str">
        <f>IF(LEN('Produktplan Stammdaten'!A177)&lt;8,"",MID('Produktplan Stammdaten'!A177,1,8)&amp;"   "&amp;VLOOKUP(MID('Produktplan Stammdaten'!A177,1,8),tab_Produktplan[],2,FALSE))</f>
        <v>21.10.02   Haupt- und Werkrealschulen und Schulverbünde mit Gemeinschaftsschulen mit Überwiegen der Haupt- und Werkrealschulen</v>
      </c>
      <c r="D205" s="17" t="str">
        <f>IF(LEN('Produktplan Stammdaten'!A177)&lt;9,"",MID('Produktplan Stammdaten'!A177,1,11)&amp;"   "&amp;VLOOKUP(MID('Produktplan Stammdaten'!A177,1,11),tab_Produktplan[],2,FALSE))</f>
        <v/>
      </c>
      <c r="E205" s="25" t="str">
        <f>IF('Produktplan Stammdaten'!C177="","",'Produktplan Stammdaten'!C177)</f>
        <v>x</v>
      </c>
    </row>
    <row r="206" spans="1:5" ht="25.5" x14ac:dyDescent="0.2">
      <c r="A206" s="17" t="str">
        <f>IF('Produktplan Stammdaten'!A178="","",MID('Produktplan Stammdaten'!A178,1,2)&amp;"   "&amp;VLOOKUP(MID('Produktplan Stammdaten'!A178,1,2),tab_Produktplan[],2,FALSE))</f>
        <v>21   Schulträgeraufgaben</v>
      </c>
      <c r="B206" s="17" t="str">
        <f>IF(LEN('Produktplan Stammdaten'!A178)&lt;3,"",MID('Produktplan Stammdaten'!A178,1,5)&amp;"   "&amp;VLOOKUP(MID('Produktplan Stammdaten'!A178,1,5),tab_Produktplan[],2,FALSE))</f>
        <v>21.10   Allgemeinbildende Schulen</v>
      </c>
      <c r="C206" s="17" t="str">
        <f>IF(LEN('Produktplan Stammdaten'!A178)&lt;8,"",MID('Produktplan Stammdaten'!A178,1,8)&amp;"   "&amp;VLOOKUP(MID('Produktplan Stammdaten'!A178,1,8),tab_Produktplan[],2,FALSE))</f>
        <v>21.10.03   Grund-, Haupt- und Werkrealschulen (Schulverbund)</v>
      </c>
      <c r="D206" s="17" t="str">
        <f>IF(LEN('Produktplan Stammdaten'!A178)&lt;9,"",MID('Produktplan Stammdaten'!A178,1,11)&amp;"   "&amp;VLOOKUP(MID('Produktplan Stammdaten'!A178,1,11),tab_Produktplan[],2,FALSE))</f>
        <v/>
      </c>
      <c r="E206" s="25" t="str">
        <f>IF('Produktplan Stammdaten'!C178="","",'Produktplan Stammdaten'!C178)</f>
        <v>x</v>
      </c>
    </row>
    <row r="207" spans="1:5" ht="25.5" x14ac:dyDescent="0.2">
      <c r="A207" s="17" t="str">
        <f>IF('Produktplan Stammdaten'!A179="","",MID('Produktplan Stammdaten'!A179,1,2)&amp;"   "&amp;VLOOKUP(MID('Produktplan Stammdaten'!A179,1,2),tab_Produktplan[],2,FALSE))</f>
        <v>21   Schulträgeraufgaben</v>
      </c>
      <c r="B207" s="17" t="str">
        <f>IF(LEN('Produktplan Stammdaten'!A179)&lt;3,"",MID('Produktplan Stammdaten'!A179,1,5)&amp;"   "&amp;VLOOKUP(MID('Produktplan Stammdaten'!A179,1,5),tab_Produktplan[],2,FALSE))</f>
        <v>21.10   Allgemeinbildende Schulen</v>
      </c>
      <c r="C207" s="17" t="str">
        <f>IF(LEN('Produktplan Stammdaten'!A179)&lt;8,"",MID('Produktplan Stammdaten'!A179,1,8)&amp;"   "&amp;VLOOKUP(MID('Produktplan Stammdaten'!A179,1,8),tab_Produktplan[],2,FALSE))</f>
        <v>21.10.04   Realschulen und Schulverbünde mit Gemeinschaftsschulen mit Überwiegen der Realschulen</v>
      </c>
      <c r="D207" s="17" t="str">
        <f>IF(LEN('Produktplan Stammdaten'!A179)&lt;9,"",MID('Produktplan Stammdaten'!A179,1,11)&amp;"   "&amp;VLOOKUP(MID('Produktplan Stammdaten'!A179,1,11),tab_Produktplan[],2,FALSE))</f>
        <v/>
      </c>
      <c r="E207" s="25" t="str">
        <f>IF('Produktplan Stammdaten'!C179="","",'Produktplan Stammdaten'!C179)</f>
        <v>x</v>
      </c>
    </row>
    <row r="208" spans="1:5" ht="25.5" x14ac:dyDescent="0.2">
      <c r="A208" s="17" t="str">
        <f>IF('Produktplan Stammdaten'!A180="","",MID('Produktplan Stammdaten'!A180,1,2)&amp;"   "&amp;VLOOKUP(MID('Produktplan Stammdaten'!A180,1,2),tab_Produktplan[],2,FALSE))</f>
        <v>21   Schulträgeraufgaben</v>
      </c>
      <c r="B208" s="17" t="str">
        <f>IF(LEN('Produktplan Stammdaten'!A180)&lt;3,"",MID('Produktplan Stammdaten'!A180,1,5)&amp;"   "&amp;VLOOKUP(MID('Produktplan Stammdaten'!A180,1,5),tab_Produktplan[],2,FALSE))</f>
        <v>21.10   Allgemeinbildende Schulen</v>
      </c>
      <c r="C208" s="17" t="str">
        <f>IF(LEN('Produktplan Stammdaten'!A180)&lt;8,"",MID('Produktplan Stammdaten'!A180,1,8)&amp;"   "&amp;VLOOKUP(MID('Produktplan Stammdaten'!A180,1,8),tab_Produktplan[],2,FALSE))</f>
        <v>21.10.05   Realschulen und Grund-, Haupt- und Werkrealschulen (Schulverbund)</v>
      </c>
      <c r="D208" s="17" t="str">
        <f>IF(LEN('Produktplan Stammdaten'!A180)&lt;9,"",MID('Produktplan Stammdaten'!A180,1,11)&amp;"   "&amp;VLOOKUP(MID('Produktplan Stammdaten'!A180,1,11),tab_Produktplan[],2,FALSE))</f>
        <v/>
      </c>
      <c r="E208" s="25" t="str">
        <f>IF('Produktplan Stammdaten'!C180="","",'Produktplan Stammdaten'!C180)</f>
        <v>x</v>
      </c>
    </row>
    <row r="209" spans="1:5" ht="25.5" x14ac:dyDescent="0.2">
      <c r="A209" s="17" t="str">
        <f>IF('Produktplan Stammdaten'!A181="","",MID('Produktplan Stammdaten'!A181,1,2)&amp;"   "&amp;VLOOKUP(MID('Produktplan Stammdaten'!A181,1,2),tab_Produktplan[],2,FALSE))</f>
        <v>21   Schulträgeraufgaben</v>
      </c>
      <c r="B209" s="17" t="str">
        <f>IF(LEN('Produktplan Stammdaten'!A181)&lt;3,"",MID('Produktplan Stammdaten'!A181,1,5)&amp;"   "&amp;VLOOKUP(MID('Produktplan Stammdaten'!A181,1,5),tab_Produktplan[],2,FALSE))</f>
        <v>21.10   Allgemeinbildende Schulen</v>
      </c>
      <c r="C209" s="17" t="str">
        <f>IF(LEN('Produktplan Stammdaten'!A181)&lt;8,"",MID('Produktplan Stammdaten'!A181,1,8)&amp;"   "&amp;VLOOKUP(MID('Produktplan Stammdaten'!A181,1,8),tab_Produktplan[],2,FALSE))</f>
        <v>21.10.06   Gymnasien und Schulverbünde mit Gymnasien außer Schulverbünde nach 21.10.10</v>
      </c>
      <c r="D209" s="17" t="str">
        <f>IF(LEN('Produktplan Stammdaten'!A181)&lt;9,"",MID('Produktplan Stammdaten'!A181,1,11)&amp;"   "&amp;VLOOKUP(MID('Produktplan Stammdaten'!A181,1,11),tab_Produktplan[],2,FALSE))</f>
        <v/>
      </c>
      <c r="E209" s="25" t="str">
        <f>IF('Produktplan Stammdaten'!C181="","",'Produktplan Stammdaten'!C181)</f>
        <v>x</v>
      </c>
    </row>
    <row r="210" spans="1:5" x14ac:dyDescent="0.2">
      <c r="A210" s="17" t="str">
        <f>IF('Produktplan Stammdaten'!A182="","",MID('Produktplan Stammdaten'!A182,1,2)&amp;"   "&amp;VLOOKUP(MID('Produktplan Stammdaten'!A182,1,2),tab_Produktplan[],2,FALSE))</f>
        <v>21   Schulträgeraufgaben</v>
      </c>
      <c r="B210" s="17" t="str">
        <f>IF(LEN('Produktplan Stammdaten'!A182)&lt;3,"",MID('Produktplan Stammdaten'!A182,1,5)&amp;"   "&amp;VLOOKUP(MID('Produktplan Stammdaten'!A182,1,5),tab_Produktplan[],2,FALSE))</f>
        <v>21.10   Allgemeinbildende Schulen</v>
      </c>
      <c r="C210" s="17" t="str">
        <f>IF(LEN('Produktplan Stammdaten'!A182)&lt;8,"",MID('Produktplan Stammdaten'!A182,1,8)&amp;"   "&amp;VLOOKUP(MID('Produktplan Stammdaten'!A182,1,8),tab_Produktplan[],2,FALSE))</f>
        <v>21.10.09   Gesamtschulen</v>
      </c>
      <c r="D210" s="17" t="str">
        <f>IF(LEN('Produktplan Stammdaten'!A182)&lt;9,"",MID('Produktplan Stammdaten'!A182,1,11)&amp;"   "&amp;VLOOKUP(MID('Produktplan Stammdaten'!A182,1,11),tab_Produktplan[],2,FALSE))</f>
        <v/>
      </c>
      <c r="E210" s="25" t="str">
        <f>IF('Produktplan Stammdaten'!C182="","",'Produktplan Stammdaten'!C182)</f>
        <v>x</v>
      </c>
    </row>
    <row r="211" spans="1:5" ht="25.5" x14ac:dyDescent="0.2">
      <c r="A211" s="17" t="str">
        <f>IF('Produktplan Stammdaten'!A183="","",MID('Produktplan Stammdaten'!A183,1,2)&amp;"   "&amp;VLOOKUP(MID('Produktplan Stammdaten'!A183,1,2),tab_Produktplan[],2,FALSE))</f>
        <v>21   Schulträgeraufgaben</v>
      </c>
      <c r="B211" s="17" t="str">
        <f>IF(LEN('Produktplan Stammdaten'!A183)&lt;3,"",MID('Produktplan Stammdaten'!A183,1,5)&amp;"   "&amp;VLOOKUP(MID('Produktplan Stammdaten'!A183,1,5),tab_Produktplan[],2,FALSE))</f>
        <v>21.10   Allgemeinbildende Schulen</v>
      </c>
      <c r="C211" s="17" t="str">
        <f>IF(LEN('Produktplan Stammdaten'!A183)&lt;8,"",MID('Produktplan Stammdaten'!A183,1,8)&amp;"   "&amp;VLOOKUP(MID('Produktplan Stammdaten'!A183,1,8),tab_Produktplan[],2,FALSE))</f>
        <v>21.10.10   Gemeinschaftsschulen und Schulverbünde mit Überwiegen der Gemeinschaftsschule in der Sekundarstufe</v>
      </c>
      <c r="D211" s="17" t="str">
        <f>IF(LEN('Produktplan Stammdaten'!A183)&lt;9,"",MID('Produktplan Stammdaten'!A183,1,11)&amp;"   "&amp;VLOOKUP(MID('Produktplan Stammdaten'!A183,1,11),tab_Produktplan[],2,FALSE))</f>
        <v/>
      </c>
      <c r="E211" s="25" t="str">
        <f>IF('Produktplan Stammdaten'!C183="","",'Produktplan Stammdaten'!C183)</f>
        <v>x</v>
      </c>
    </row>
    <row r="212" spans="1:5" ht="25.5" x14ac:dyDescent="0.2">
      <c r="A212" s="17" t="str">
        <f>IF('Produktplan Stammdaten'!A184="","",MID('Produktplan Stammdaten'!A184,1,2)&amp;"   "&amp;VLOOKUP(MID('Produktplan Stammdaten'!A184,1,2),tab_Produktplan[],2,FALSE))</f>
        <v>21   Schulträgeraufgaben</v>
      </c>
      <c r="B212" s="17" t="str">
        <f>IF(LEN('Produktplan Stammdaten'!A184)&lt;3,"",MID('Produktplan Stammdaten'!A184,1,5)&amp;"   "&amp;VLOOKUP(MID('Produktplan Stammdaten'!A184,1,5),tab_Produktplan[],2,FALSE))</f>
        <v>21.20   Sonderpädagogische Bildungs- und Beratungszentren und Schulkindergärten</v>
      </c>
      <c r="C212" s="17" t="str">
        <f>IF(LEN('Produktplan Stammdaten'!A184)&lt;8,"",MID('Produktplan Stammdaten'!A184,1,8)&amp;"   "&amp;VLOOKUP(MID('Produktplan Stammdaten'!A184,1,8),tab_Produktplan[],2,FALSE))</f>
        <v/>
      </c>
      <c r="D212" s="17" t="str">
        <f>IF(LEN('Produktplan Stammdaten'!A184)&lt;9,"",MID('Produktplan Stammdaten'!A184,1,11)&amp;"   "&amp;VLOOKUP(MID('Produktplan Stammdaten'!A184,1,11),tab_Produktplan[],2,FALSE))</f>
        <v/>
      </c>
      <c r="E212" s="25" t="str">
        <f>IF('Produktplan Stammdaten'!C184="","",'Produktplan Stammdaten'!C184)</f>
        <v>x</v>
      </c>
    </row>
    <row r="213" spans="1:5" ht="25.5" x14ac:dyDescent="0.2">
      <c r="A213" s="17" t="str">
        <f>IF('Produktplan Stammdaten'!A185="","",MID('Produktplan Stammdaten'!A185,1,2)&amp;"   "&amp;VLOOKUP(MID('Produktplan Stammdaten'!A185,1,2),tab_Produktplan[],2,FALSE))</f>
        <v>21   Schulträgeraufgaben</v>
      </c>
      <c r="B213" s="17" t="str">
        <f>IF(LEN('Produktplan Stammdaten'!A185)&lt;3,"",MID('Produktplan Stammdaten'!A185,1,5)&amp;"   "&amp;VLOOKUP(MID('Produktplan Stammdaten'!A185,1,5),tab_Produktplan[],2,FALSE))</f>
        <v>21.20   Sonderpädagogische Bildungs- und Beratungszentren und Schulkindergärten</v>
      </c>
      <c r="C213" s="17" t="str">
        <f>IF(LEN('Produktplan Stammdaten'!A185)&lt;8,"",MID('Produktplan Stammdaten'!A185,1,8)&amp;"   "&amp;VLOOKUP(MID('Produktplan Stammdaten'!A185,1,8),tab_Produktplan[],2,FALSE))</f>
        <v>21.20.01   Schulkindergärten</v>
      </c>
      <c r="D213" s="17" t="str">
        <f>IF(LEN('Produktplan Stammdaten'!A185)&lt;9,"",MID('Produktplan Stammdaten'!A185,1,11)&amp;"   "&amp;VLOOKUP(MID('Produktplan Stammdaten'!A185,1,11),tab_Produktplan[],2,FALSE))</f>
        <v/>
      </c>
      <c r="E213" s="25" t="str">
        <f>IF('Produktplan Stammdaten'!C185="","",'Produktplan Stammdaten'!C185)</f>
        <v>x</v>
      </c>
    </row>
    <row r="214" spans="1:5" ht="25.5" x14ac:dyDescent="0.2">
      <c r="A214" s="17" t="str">
        <f>IF('Produktplan Stammdaten'!A615="","",MID('Produktplan Stammdaten'!A615,1,2)&amp;"   "&amp;VLOOKUP(MID('Produktplan Stammdaten'!A615,1,2),tab_Produktplan[],2,FALSE))</f>
        <v>21   Schulträgeraufgaben</v>
      </c>
      <c r="B214" s="17" t="str">
        <f>IF(LEN('Produktplan Stammdaten'!A615)&lt;3,"",MID('Produktplan Stammdaten'!A615,1,5)&amp;"   "&amp;VLOOKUP(MID('Produktplan Stammdaten'!A615,1,5),tab_Produktplan[],2,FALSE))</f>
        <v>21.20   Sonderpädagogische Bildungs- und Beratungszentren und Schulkindergärten</v>
      </c>
      <c r="C214" s="17" t="str">
        <f>IF(LEN('Produktplan Stammdaten'!A615)&lt;8,"",MID('Produktplan Stammdaten'!A615,1,8)&amp;"   "&amp;VLOOKUP(MID('Produktplan Stammdaten'!A615,1,8),tab_Produktplan[],2,FALSE))</f>
        <v>21.20.01   Schulkindergärten</v>
      </c>
      <c r="D214" s="17" t="str">
        <f>IF(LEN('Produktplan Stammdaten'!A615)&lt;9,"",MID('Produktplan Stammdaten'!A615,1,11)&amp;"   "&amp;VLOOKUP(MID('Produktplan Stammdaten'!A615,1,11),tab_Produktplan[],2,FALSE))</f>
        <v>21.20.0101   Schulkindergarten für besonders Förderungsbedürtlige</v>
      </c>
      <c r="E214" s="25" t="str">
        <f>IF('Produktplan Stammdaten'!C615="","",'Produktplan Stammdaten'!C615)</f>
        <v>x</v>
      </c>
    </row>
    <row r="215" spans="1:5" ht="25.5" x14ac:dyDescent="0.2">
      <c r="A215" s="17" t="str">
        <f>IF('Produktplan Stammdaten'!A616="","",MID('Produktplan Stammdaten'!A616,1,2)&amp;"   "&amp;VLOOKUP(MID('Produktplan Stammdaten'!A616,1,2),tab_Produktplan[],2,FALSE))</f>
        <v>21   Schulträgeraufgaben</v>
      </c>
      <c r="B215" s="17" t="str">
        <f>IF(LEN('Produktplan Stammdaten'!A616)&lt;3,"",MID('Produktplan Stammdaten'!A616,1,5)&amp;"   "&amp;VLOOKUP(MID('Produktplan Stammdaten'!A616,1,5),tab_Produktplan[],2,FALSE))</f>
        <v>21.20   Sonderpädagogische Bildungs- und Beratungszentren und Schulkindergärten</v>
      </c>
      <c r="C215" s="17" t="str">
        <f>IF(LEN('Produktplan Stammdaten'!A616)&lt;8,"",MID('Produktplan Stammdaten'!A616,1,8)&amp;"   "&amp;VLOOKUP(MID('Produktplan Stammdaten'!A616,1,8),tab_Produktplan[],2,FALSE))</f>
        <v>21.20.01   Schulkindergärten</v>
      </c>
      <c r="D215" s="17" t="str">
        <f>IF(LEN('Produktplan Stammdaten'!A616)&lt;9,"",MID('Produktplan Stammdaten'!A616,1,11)&amp;"   "&amp;VLOOKUP(MID('Produktplan Stammdaten'!A616,1,11),tab_Produktplan[],2,FALSE))</f>
        <v>21.20.0102   Schulkindergarten für Geistigbehinderte</v>
      </c>
      <c r="E215" s="25" t="str">
        <f>IF('Produktplan Stammdaten'!C616="","",'Produktplan Stammdaten'!C616)</f>
        <v>x</v>
      </c>
    </row>
    <row r="216" spans="1:5" ht="25.5" x14ac:dyDescent="0.2">
      <c r="A216" s="17" t="str">
        <f>IF('Produktplan Stammdaten'!A617="","",MID('Produktplan Stammdaten'!A617,1,2)&amp;"   "&amp;VLOOKUP(MID('Produktplan Stammdaten'!A617,1,2),tab_Produktplan[],2,FALSE))</f>
        <v>21   Schulträgeraufgaben</v>
      </c>
      <c r="B216" s="17" t="str">
        <f>IF(LEN('Produktplan Stammdaten'!A617)&lt;3,"",MID('Produktplan Stammdaten'!A617,1,5)&amp;"   "&amp;VLOOKUP(MID('Produktplan Stammdaten'!A617,1,5),tab_Produktplan[],2,FALSE))</f>
        <v>21.20   Sonderpädagogische Bildungs- und Beratungszentren und Schulkindergärten</v>
      </c>
      <c r="C216" s="17" t="str">
        <f>IF(LEN('Produktplan Stammdaten'!A617)&lt;8,"",MID('Produktplan Stammdaten'!A617,1,8)&amp;"   "&amp;VLOOKUP(MID('Produktplan Stammdaten'!A617,1,8),tab_Produktplan[],2,FALSE))</f>
        <v>21.20.01   Schulkindergärten</v>
      </c>
      <c r="D216" s="17" t="str">
        <f>IF(LEN('Produktplan Stammdaten'!A617)&lt;9,"",MID('Produktplan Stammdaten'!A617,1,11)&amp;"   "&amp;VLOOKUP(MID('Produktplan Stammdaten'!A617,1,11),tab_Produktplan[],2,FALSE))</f>
        <v>21.20.0103   Schulkindergarten für Blinde und Sehbehinderte</v>
      </c>
      <c r="E216" s="25" t="str">
        <f>IF('Produktplan Stammdaten'!C617="","",'Produktplan Stammdaten'!C617)</f>
        <v>x</v>
      </c>
    </row>
    <row r="217" spans="1:5" ht="25.5" x14ac:dyDescent="0.2">
      <c r="A217" s="17" t="str">
        <f>IF('Produktplan Stammdaten'!A618="","",MID('Produktplan Stammdaten'!A618,1,2)&amp;"   "&amp;VLOOKUP(MID('Produktplan Stammdaten'!A618,1,2),tab_Produktplan[],2,FALSE))</f>
        <v>21   Schulträgeraufgaben</v>
      </c>
      <c r="B217" s="17" t="str">
        <f>IF(LEN('Produktplan Stammdaten'!A618)&lt;3,"",MID('Produktplan Stammdaten'!A618,1,5)&amp;"   "&amp;VLOOKUP(MID('Produktplan Stammdaten'!A618,1,5),tab_Produktplan[],2,FALSE))</f>
        <v>21.20   Sonderpädagogische Bildungs- und Beratungszentren und Schulkindergärten</v>
      </c>
      <c r="C217" s="17" t="str">
        <f>IF(LEN('Produktplan Stammdaten'!A618)&lt;8,"",MID('Produktplan Stammdaten'!A618,1,8)&amp;"   "&amp;VLOOKUP(MID('Produktplan Stammdaten'!A618,1,8),tab_Produktplan[],2,FALSE))</f>
        <v>21.20.01   Schulkindergärten</v>
      </c>
      <c r="D217" s="17" t="str">
        <f>IF(LEN('Produktplan Stammdaten'!A618)&lt;9,"",MID('Produktplan Stammdaten'!A618,1,11)&amp;"   "&amp;VLOOKUP(MID('Produktplan Stammdaten'!A618,1,11),tab_Produktplan[],2,FALSE))</f>
        <v>21.20.0104   Schulkindergarten für Hörgeschädigte</v>
      </c>
      <c r="E217" s="25" t="str">
        <f>IF('Produktplan Stammdaten'!C618="","",'Produktplan Stammdaten'!C618)</f>
        <v>x</v>
      </c>
    </row>
    <row r="218" spans="1:5" ht="25.5" x14ac:dyDescent="0.2">
      <c r="A218" s="17" t="str">
        <f>IF('Produktplan Stammdaten'!A619="","",MID('Produktplan Stammdaten'!A619,1,2)&amp;"   "&amp;VLOOKUP(MID('Produktplan Stammdaten'!A619,1,2),tab_Produktplan[],2,FALSE))</f>
        <v>21   Schulträgeraufgaben</v>
      </c>
      <c r="B218" s="17" t="str">
        <f>IF(LEN('Produktplan Stammdaten'!A619)&lt;3,"",MID('Produktplan Stammdaten'!A619,1,5)&amp;"   "&amp;VLOOKUP(MID('Produktplan Stammdaten'!A619,1,5),tab_Produktplan[],2,FALSE))</f>
        <v>21.20   Sonderpädagogische Bildungs- und Beratungszentren und Schulkindergärten</v>
      </c>
      <c r="C218" s="17" t="str">
        <f>IF(LEN('Produktplan Stammdaten'!A619)&lt;8,"",MID('Produktplan Stammdaten'!A619,1,8)&amp;"   "&amp;VLOOKUP(MID('Produktplan Stammdaten'!A619,1,8),tab_Produktplan[],2,FALSE))</f>
        <v>21.20.01   Schulkindergärten</v>
      </c>
      <c r="D218" s="17" t="str">
        <f>IF(LEN('Produktplan Stammdaten'!A619)&lt;9,"",MID('Produktplan Stammdaten'!A619,1,11)&amp;"   "&amp;VLOOKUP(MID('Produktplan Stammdaten'!A619,1,11),tab_Produktplan[],2,FALSE))</f>
        <v>21.20.0105   Schulkindergarten für Sprachbehinderte</v>
      </c>
      <c r="E218" s="25" t="str">
        <f>IF('Produktplan Stammdaten'!C619="","",'Produktplan Stammdaten'!C619)</f>
        <v>x</v>
      </c>
    </row>
    <row r="219" spans="1:5" ht="25.5" x14ac:dyDescent="0.2">
      <c r="A219" s="17" t="str">
        <f>IF('Produktplan Stammdaten'!A620="","",MID('Produktplan Stammdaten'!A620,1,2)&amp;"   "&amp;VLOOKUP(MID('Produktplan Stammdaten'!A620,1,2),tab_Produktplan[],2,FALSE))</f>
        <v>21   Schulträgeraufgaben</v>
      </c>
      <c r="B219" s="17" t="str">
        <f>IF(LEN('Produktplan Stammdaten'!A620)&lt;3,"",MID('Produktplan Stammdaten'!A620,1,5)&amp;"   "&amp;VLOOKUP(MID('Produktplan Stammdaten'!A620,1,5),tab_Produktplan[],2,FALSE))</f>
        <v>21.20   Sonderpädagogische Bildungs- und Beratungszentren und Schulkindergärten</v>
      </c>
      <c r="C219" s="17" t="str">
        <f>IF(LEN('Produktplan Stammdaten'!A620)&lt;8,"",MID('Produktplan Stammdaten'!A620,1,8)&amp;"   "&amp;VLOOKUP(MID('Produktplan Stammdaten'!A620,1,8),tab_Produktplan[],2,FALSE))</f>
        <v>21.20.01   Schulkindergärten</v>
      </c>
      <c r="D219" s="17" t="str">
        <f>IF(LEN('Produktplan Stammdaten'!A620)&lt;9,"",MID('Produktplan Stammdaten'!A620,1,11)&amp;"   "&amp;VLOOKUP(MID('Produktplan Stammdaten'!A620,1,11),tab_Produktplan[],2,FALSE))</f>
        <v>21.20.0106   Schulkindergarten für Körperbehinderte</v>
      </c>
      <c r="E219" s="25" t="str">
        <f>IF('Produktplan Stammdaten'!C620="","",'Produktplan Stammdaten'!C620)</f>
        <v>x</v>
      </c>
    </row>
    <row r="220" spans="1:5" ht="25.5" x14ac:dyDescent="0.2">
      <c r="A220" s="17" t="str">
        <f>IF('Produktplan Stammdaten'!A621="","",MID('Produktplan Stammdaten'!A621,1,2)&amp;"   "&amp;VLOOKUP(MID('Produktplan Stammdaten'!A621,1,2),tab_Produktplan[],2,FALSE))</f>
        <v>21   Schulträgeraufgaben</v>
      </c>
      <c r="B220" s="17" t="str">
        <f>IF(LEN('Produktplan Stammdaten'!A621)&lt;3,"",MID('Produktplan Stammdaten'!A621,1,5)&amp;"   "&amp;VLOOKUP(MID('Produktplan Stammdaten'!A621,1,5),tab_Produktplan[],2,FALSE))</f>
        <v>21.20   Sonderpädagogische Bildungs- und Beratungszentren und Schulkindergärten</v>
      </c>
      <c r="C220" s="17" t="str">
        <f>IF(LEN('Produktplan Stammdaten'!A621)&lt;8,"",MID('Produktplan Stammdaten'!A621,1,8)&amp;"   "&amp;VLOOKUP(MID('Produktplan Stammdaten'!A621,1,8),tab_Produktplan[],2,FALSE))</f>
        <v>21.20.01   Schulkindergärten</v>
      </c>
      <c r="D220" s="17" t="str">
        <f>IF(LEN('Produktplan Stammdaten'!A621)&lt;9,"",MID('Produktplan Stammdaten'!A621,1,11)&amp;"   "&amp;VLOOKUP(MID('Produktplan Stammdaten'!A621,1,11),tab_Produktplan[],2,FALSE))</f>
        <v>21.20.0107   Schulkindergarten für Verhaltensgestörte</v>
      </c>
      <c r="E220" s="25" t="str">
        <f>IF('Produktplan Stammdaten'!C621="","",'Produktplan Stammdaten'!C621)</f>
        <v>x</v>
      </c>
    </row>
    <row r="221" spans="1:5" ht="25.5" x14ac:dyDescent="0.2">
      <c r="A221" s="17" t="str">
        <f>IF('Produktplan Stammdaten'!A186="","",MID('Produktplan Stammdaten'!A186,1,2)&amp;"   "&amp;VLOOKUP(MID('Produktplan Stammdaten'!A186,1,2),tab_Produktplan[],2,FALSE))</f>
        <v>21   Schulträgeraufgaben</v>
      </c>
      <c r="B221" s="17" t="str">
        <f>IF(LEN('Produktplan Stammdaten'!A186)&lt;3,"",MID('Produktplan Stammdaten'!A186,1,5)&amp;"   "&amp;VLOOKUP(MID('Produktplan Stammdaten'!A186,1,5),tab_Produktplan[],2,FALSE))</f>
        <v>21.20   Sonderpädagogische Bildungs- und Beratungszentren und Schulkindergärten</v>
      </c>
      <c r="C221" s="17" t="str">
        <f>IF(LEN('Produktplan Stammdaten'!A186)&lt;8,"",MID('Produktplan Stammdaten'!A186,1,8)&amp;"   "&amp;VLOOKUP(MID('Produktplan Stammdaten'!A186,1,8),tab_Produktplan[],2,FALSE))</f>
        <v>21.20.02   Sonderpädagogische Bildungs- und Beratungszentren mit Förderschwerpunkt Lernen</v>
      </c>
      <c r="D221" s="17" t="str">
        <f>IF(LEN('Produktplan Stammdaten'!A186)&lt;9,"",MID('Produktplan Stammdaten'!A186,1,11)&amp;"   "&amp;VLOOKUP(MID('Produktplan Stammdaten'!A186,1,11),tab_Produktplan[],2,FALSE))</f>
        <v/>
      </c>
      <c r="E221" s="25" t="str">
        <f>IF('Produktplan Stammdaten'!C186="","",'Produktplan Stammdaten'!C186)</f>
        <v>x</v>
      </c>
    </row>
    <row r="222" spans="1:5" ht="25.5" x14ac:dyDescent="0.2">
      <c r="A222" s="17" t="str">
        <f>IF('Produktplan Stammdaten'!A187="","",MID('Produktplan Stammdaten'!A187,1,2)&amp;"   "&amp;VLOOKUP(MID('Produktplan Stammdaten'!A187,1,2),tab_Produktplan[],2,FALSE))</f>
        <v>21   Schulträgeraufgaben</v>
      </c>
      <c r="B222" s="17" t="str">
        <f>IF(LEN('Produktplan Stammdaten'!A187)&lt;3,"",MID('Produktplan Stammdaten'!A187,1,5)&amp;"   "&amp;VLOOKUP(MID('Produktplan Stammdaten'!A187,1,5),tab_Produktplan[],2,FALSE))</f>
        <v>21.20   Sonderpädagogische Bildungs- und Beratungszentren und Schulkindergärten</v>
      </c>
      <c r="C222" s="17" t="str">
        <f>IF(LEN('Produktplan Stammdaten'!A187)&lt;8,"",MID('Produktplan Stammdaten'!A187,1,8)&amp;"   "&amp;VLOOKUP(MID('Produktplan Stammdaten'!A187,1,8),tab_Produktplan[],2,FALSE))</f>
        <v>21.20.03   Sonstige Sonderpädagogische Bildungs- und Beratungszentren</v>
      </c>
      <c r="D222" s="17" t="str">
        <f>IF(LEN('Produktplan Stammdaten'!A187)&lt;9,"",MID('Produktplan Stammdaten'!A187,1,11)&amp;"   "&amp;VLOOKUP(MID('Produktplan Stammdaten'!A187,1,11),tab_Produktplan[],2,FALSE))</f>
        <v/>
      </c>
      <c r="E222" s="25" t="str">
        <f>IF('Produktplan Stammdaten'!C187="","",'Produktplan Stammdaten'!C187)</f>
        <v>x</v>
      </c>
    </row>
    <row r="223" spans="1:5" ht="25.5" x14ac:dyDescent="0.2">
      <c r="A223" s="17" t="str">
        <f>IF('Produktplan Stammdaten'!A622="","",MID('Produktplan Stammdaten'!A622,1,2)&amp;"   "&amp;VLOOKUP(MID('Produktplan Stammdaten'!A622,1,2),tab_Produktplan[],2,FALSE))</f>
        <v>21   Schulträgeraufgaben</v>
      </c>
      <c r="B223" s="17" t="str">
        <f>IF(LEN('Produktplan Stammdaten'!A622)&lt;3,"",MID('Produktplan Stammdaten'!A622,1,5)&amp;"   "&amp;VLOOKUP(MID('Produktplan Stammdaten'!A622,1,5),tab_Produktplan[],2,FALSE))</f>
        <v>21.20   Sonderpädagogische Bildungs- und Beratungszentren und Schulkindergärten</v>
      </c>
      <c r="C223" s="17" t="str">
        <f>IF(LEN('Produktplan Stammdaten'!A622)&lt;8,"",MID('Produktplan Stammdaten'!A622,1,8)&amp;"   "&amp;VLOOKUP(MID('Produktplan Stammdaten'!A622,1,8),tab_Produktplan[],2,FALSE))</f>
        <v>21.20.03   Sonstige Sonderpädagogische Bildungs- und Beratungszentren</v>
      </c>
      <c r="D223" s="17" t="str">
        <f>IF(LEN('Produktplan Stammdaten'!A622)&lt;9,"",MID('Produktplan Stammdaten'!A622,1,11)&amp;"   "&amp;VLOOKUP(MID('Produktplan Stammdaten'!A622,1,11),tab_Produktplan[],2,FALSE))</f>
        <v>21.20.0301   Sonderschule für Geistigbehinderte</v>
      </c>
      <c r="E223" s="25" t="str">
        <f>IF('Produktplan Stammdaten'!C622="","",'Produktplan Stammdaten'!C622)</f>
        <v>x</v>
      </c>
    </row>
    <row r="224" spans="1:5" ht="25.5" x14ac:dyDescent="0.2">
      <c r="A224" s="17" t="str">
        <f>IF('Produktplan Stammdaten'!A623="","",MID('Produktplan Stammdaten'!A623,1,2)&amp;"   "&amp;VLOOKUP(MID('Produktplan Stammdaten'!A623,1,2),tab_Produktplan[],2,FALSE))</f>
        <v>21   Schulträgeraufgaben</v>
      </c>
      <c r="B224" s="17" t="str">
        <f>IF(LEN('Produktplan Stammdaten'!A623)&lt;3,"",MID('Produktplan Stammdaten'!A623,1,5)&amp;"   "&amp;VLOOKUP(MID('Produktplan Stammdaten'!A623,1,5),tab_Produktplan[],2,FALSE))</f>
        <v>21.20   Sonderpädagogische Bildungs- und Beratungszentren und Schulkindergärten</v>
      </c>
      <c r="C224" s="17" t="str">
        <f>IF(LEN('Produktplan Stammdaten'!A623)&lt;8,"",MID('Produktplan Stammdaten'!A623,1,8)&amp;"   "&amp;VLOOKUP(MID('Produktplan Stammdaten'!A623,1,8),tab_Produktplan[],2,FALSE))</f>
        <v>21.20.03   Sonstige Sonderpädagogische Bildungs- und Beratungszentren</v>
      </c>
      <c r="D224" s="17" t="str">
        <f>IF(LEN('Produktplan Stammdaten'!A623)&lt;9,"",MID('Produktplan Stammdaten'!A623,1,11)&amp;"   "&amp;VLOOKUP(MID('Produktplan Stammdaten'!A623,1,11),tab_Produktplan[],2,FALSE))</f>
        <v>21.20.0302   Sonderschule für Blinde und Sehbehinderte</v>
      </c>
      <c r="E224" s="25" t="str">
        <f>IF('Produktplan Stammdaten'!C623="","",'Produktplan Stammdaten'!C623)</f>
        <v>x</v>
      </c>
    </row>
    <row r="225" spans="1:5" ht="25.5" x14ac:dyDescent="0.2">
      <c r="A225" s="17" t="str">
        <f>IF('Produktplan Stammdaten'!A624="","",MID('Produktplan Stammdaten'!A624,1,2)&amp;"   "&amp;VLOOKUP(MID('Produktplan Stammdaten'!A624,1,2),tab_Produktplan[],2,FALSE))</f>
        <v>21   Schulträgeraufgaben</v>
      </c>
      <c r="B225" s="17" t="str">
        <f>IF(LEN('Produktplan Stammdaten'!A624)&lt;3,"",MID('Produktplan Stammdaten'!A624,1,5)&amp;"   "&amp;VLOOKUP(MID('Produktplan Stammdaten'!A624,1,5),tab_Produktplan[],2,FALSE))</f>
        <v>21.20   Sonderpädagogische Bildungs- und Beratungszentren und Schulkindergärten</v>
      </c>
      <c r="C225" s="17" t="str">
        <f>IF(LEN('Produktplan Stammdaten'!A624)&lt;8,"",MID('Produktplan Stammdaten'!A624,1,8)&amp;"   "&amp;VLOOKUP(MID('Produktplan Stammdaten'!A624,1,8),tab_Produktplan[],2,FALSE))</f>
        <v>21.20.03   Sonstige Sonderpädagogische Bildungs- und Beratungszentren</v>
      </c>
      <c r="D225" s="17" t="str">
        <f>IF(LEN('Produktplan Stammdaten'!A624)&lt;9,"",MID('Produktplan Stammdaten'!A624,1,11)&amp;"   "&amp;VLOOKUP(MID('Produktplan Stammdaten'!A624,1,11),tab_Produktplan[],2,FALSE))</f>
        <v>21.20.0303   Sonderschule für Hörgeschädigte</v>
      </c>
      <c r="E225" s="25" t="str">
        <f>IF('Produktplan Stammdaten'!C624="","",'Produktplan Stammdaten'!C624)</f>
        <v>x</v>
      </c>
    </row>
    <row r="226" spans="1:5" ht="25.5" x14ac:dyDescent="0.2">
      <c r="A226" s="17" t="str">
        <f>IF('Produktplan Stammdaten'!A625="","",MID('Produktplan Stammdaten'!A625,1,2)&amp;"   "&amp;VLOOKUP(MID('Produktplan Stammdaten'!A625,1,2),tab_Produktplan[],2,FALSE))</f>
        <v>21   Schulträgeraufgaben</v>
      </c>
      <c r="B226" s="17" t="str">
        <f>IF(LEN('Produktplan Stammdaten'!A625)&lt;3,"",MID('Produktplan Stammdaten'!A625,1,5)&amp;"   "&amp;VLOOKUP(MID('Produktplan Stammdaten'!A625,1,5),tab_Produktplan[],2,FALSE))</f>
        <v>21.20   Sonderpädagogische Bildungs- und Beratungszentren und Schulkindergärten</v>
      </c>
      <c r="C226" s="17" t="str">
        <f>IF(LEN('Produktplan Stammdaten'!A625)&lt;8,"",MID('Produktplan Stammdaten'!A625,1,8)&amp;"   "&amp;VLOOKUP(MID('Produktplan Stammdaten'!A625,1,8),tab_Produktplan[],2,FALSE))</f>
        <v>21.20.03   Sonstige Sonderpädagogische Bildungs- und Beratungszentren</v>
      </c>
      <c r="D226" s="17" t="str">
        <f>IF(LEN('Produktplan Stammdaten'!A625)&lt;9,"",MID('Produktplan Stammdaten'!A625,1,11)&amp;"   "&amp;VLOOKUP(MID('Produktplan Stammdaten'!A625,1,11),tab_Produktplan[],2,FALSE))</f>
        <v>21.20.0304   Sonderschule für Sprachbehinderte</v>
      </c>
      <c r="E226" s="25" t="str">
        <f>IF('Produktplan Stammdaten'!C625="","",'Produktplan Stammdaten'!C625)</f>
        <v>x</v>
      </c>
    </row>
    <row r="227" spans="1:5" ht="25.5" x14ac:dyDescent="0.2">
      <c r="A227" s="17" t="str">
        <f>IF('Produktplan Stammdaten'!A626="","",MID('Produktplan Stammdaten'!A626,1,2)&amp;"   "&amp;VLOOKUP(MID('Produktplan Stammdaten'!A626,1,2),tab_Produktplan[],2,FALSE))</f>
        <v>21   Schulträgeraufgaben</v>
      </c>
      <c r="B227" s="17" t="str">
        <f>IF(LEN('Produktplan Stammdaten'!A626)&lt;3,"",MID('Produktplan Stammdaten'!A626,1,5)&amp;"   "&amp;VLOOKUP(MID('Produktplan Stammdaten'!A626,1,5),tab_Produktplan[],2,FALSE))</f>
        <v>21.20   Sonderpädagogische Bildungs- und Beratungszentren und Schulkindergärten</v>
      </c>
      <c r="C227" s="17" t="str">
        <f>IF(LEN('Produktplan Stammdaten'!A626)&lt;8,"",MID('Produktplan Stammdaten'!A626,1,8)&amp;"   "&amp;VLOOKUP(MID('Produktplan Stammdaten'!A626,1,8),tab_Produktplan[],2,FALSE))</f>
        <v>21.20.03   Sonstige Sonderpädagogische Bildungs- und Beratungszentren</v>
      </c>
      <c r="D227" s="17" t="str">
        <f>IF(LEN('Produktplan Stammdaten'!A626)&lt;9,"",MID('Produktplan Stammdaten'!A626,1,11)&amp;"   "&amp;VLOOKUP(MID('Produktplan Stammdaten'!A626,1,11),tab_Produktplan[],2,FALSE))</f>
        <v>21.20.0305   Sonderschule für Körperbehinderte</v>
      </c>
      <c r="E227" s="25" t="str">
        <f>IF('Produktplan Stammdaten'!C626="","",'Produktplan Stammdaten'!C626)</f>
        <v>x</v>
      </c>
    </row>
    <row r="228" spans="1:5" ht="25.5" x14ac:dyDescent="0.2">
      <c r="A228" s="17" t="str">
        <f>IF('Produktplan Stammdaten'!A627="","",MID('Produktplan Stammdaten'!A627,1,2)&amp;"   "&amp;VLOOKUP(MID('Produktplan Stammdaten'!A627,1,2),tab_Produktplan[],2,FALSE))</f>
        <v>21   Schulträgeraufgaben</v>
      </c>
      <c r="B228" s="17" t="str">
        <f>IF(LEN('Produktplan Stammdaten'!A627)&lt;3,"",MID('Produktplan Stammdaten'!A627,1,5)&amp;"   "&amp;VLOOKUP(MID('Produktplan Stammdaten'!A627,1,5),tab_Produktplan[],2,FALSE))</f>
        <v>21.20   Sonderpädagogische Bildungs- und Beratungszentren und Schulkindergärten</v>
      </c>
      <c r="C228" s="17" t="str">
        <f>IF(LEN('Produktplan Stammdaten'!A627)&lt;8,"",MID('Produktplan Stammdaten'!A627,1,8)&amp;"   "&amp;VLOOKUP(MID('Produktplan Stammdaten'!A627,1,8),tab_Produktplan[],2,FALSE))</f>
        <v>21.20.03   Sonstige Sonderpädagogische Bildungs- und Beratungszentren</v>
      </c>
      <c r="D228" s="17" t="str">
        <f>IF(LEN('Produktplan Stammdaten'!A627)&lt;9,"",MID('Produktplan Stammdaten'!A627,1,11)&amp;"   "&amp;VLOOKUP(MID('Produktplan Stammdaten'!A627,1,11),tab_Produktplan[],2,FALSE))</f>
        <v>21.20.0306   Sonderschule für Erziehungshilfen</v>
      </c>
      <c r="E228" s="25" t="str">
        <f>IF('Produktplan Stammdaten'!C627="","",'Produktplan Stammdaten'!C627)</f>
        <v>x</v>
      </c>
    </row>
    <row r="229" spans="1:5" ht="25.5" x14ac:dyDescent="0.2">
      <c r="A229" s="17" t="str">
        <f>IF('Produktplan Stammdaten'!A628="","",MID('Produktplan Stammdaten'!A628,1,2)&amp;"   "&amp;VLOOKUP(MID('Produktplan Stammdaten'!A628,1,2),tab_Produktplan[],2,FALSE))</f>
        <v>21   Schulträgeraufgaben</v>
      </c>
      <c r="B229" s="17" t="str">
        <f>IF(LEN('Produktplan Stammdaten'!A628)&lt;3,"",MID('Produktplan Stammdaten'!A628,1,5)&amp;"   "&amp;VLOOKUP(MID('Produktplan Stammdaten'!A628,1,5),tab_Produktplan[],2,FALSE))</f>
        <v>21.20   Sonderpädagogische Bildungs- und Beratungszentren und Schulkindergärten</v>
      </c>
      <c r="C229" s="17" t="str">
        <f>IF(LEN('Produktplan Stammdaten'!A628)&lt;8,"",MID('Produktplan Stammdaten'!A628,1,8)&amp;"   "&amp;VLOOKUP(MID('Produktplan Stammdaten'!A628,1,8),tab_Produktplan[],2,FALSE))</f>
        <v>21.20.03   Sonstige Sonderpädagogische Bildungs- und Beratungszentren</v>
      </c>
      <c r="D229" s="17" t="str">
        <f>IF(LEN('Produktplan Stammdaten'!A628)&lt;9,"",MID('Produktplan Stammdaten'!A628,1,11)&amp;"   "&amp;VLOOKUP(MID('Produktplan Stammdaten'!A628,1,11),tab_Produktplan[],2,FALSE))</f>
        <v>21.20.0307   Sonderschule für Kranke in längerer Krankenhausbehandlung</v>
      </c>
      <c r="E229" s="25" t="str">
        <f>IF('Produktplan Stammdaten'!C628="","",'Produktplan Stammdaten'!C628)</f>
        <v>x</v>
      </c>
    </row>
    <row r="230" spans="1:5" x14ac:dyDescent="0.2">
      <c r="A230" s="17" t="str">
        <f>IF('Produktplan Stammdaten'!A188="","",MID('Produktplan Stammdaten'!A188,1,2)&amp;"   "&amp;VLOOKUP(MID('Produktplan Stammdaten'!A188,1,2),tab_Produktplan[],2,FALSE))</f>
        <v>21   Schulträgeraufgaben</v>
      </c>
      <c r="B230" s="17" t="str">
        <f>IF(LEN('Produktplan Stammdaten'!A188)&lt;3,"",MID('Produktplan Stammdaten'!A188,1,5)&amp;"   "&amp;VLOOKUP(MID('Produktplan Stammdaten'!A188,1,5),tab_Produktplan[],2,FALSE))</f>
        <v>21.30   Berufsbildende Schulen</v>
      </c>
      <c r="C230" s="17" t="str">
        <f>IF(LEN('Produktplan Stammdaten'!A188)&lt;8,"",MID('Produktplan Stammdaten'!A188,1,8)&amp;"   "&amp;VLOOKUP(MID('Produktplan Stammdaten'!A188,1,8),tab_Produktplan[],2,FALSE))</f>
        <v/>
      </c>
      <c r="D230" s="17" t="str">
        <f>IF(LEN('Produktplan Stammdaten'!A188)&lt;9,"",MID('Produktplan Stammdaten'!A188,1,11)&amp;"   "&amp;VLOOKUP(MID('Produktplan Stammdaten'!A188,1,11),tab_Produktplan[],2,FALSE))</f>
        <v/>
      </c>
      <c r="E230" s="25" t="str">
        <f>IF('Produktplan Stammdaten'!C188="","",'Produktplan Stammdaten'!C188)</f>
        <v>x</v>
      </c>
    </row>
    <row r="231" spans="1:5" x14ac:dyDescent="0.2">
      <c r="A231" s="17" t="str">
        <f>IF('Produktplan Stammdaten'!A189="","",MID('Produktplan Stammdaten'!A189,1,2)&amp;"   "&amp;VLOOKUP(MID('Produktplan Stammdaten'!A189,1,2),tab_Produktplan[],2,FALSE))</f>
        <v>21   Schulträgeraufgaben</v>
      </c>
      <c r="B231" s="17" t="str">
        <f>IF(LEN('Produktplan Stammdaten'!A189)&lt;3,"",MID('Produktplan Stammdaten'!A189,1,5)&amp;"   "&amp;VLOOKUP(MID('Produktplan Stammdaten'!A189,1,5),tab_Produktplan[],2,FALSE))</f>
        <v>21.30   Berufsbildende Schulen</v>
      </c>
      <c r="C231" s="17" t="str">
        <f>IF(LEN('Produktplan Stammdaten'!A189)&lt;8,"",MID('Produktplan Stammdaten'!A189,1,8)&amp;"   "&amp;VLOOKUP(MID('Produktplan Stammdaten'!A189,1,8),tab_Produktplan[],2,FALSE))</f>
        <v>21.30.01   Gewerbliche Schulen</v>
      </c>
      <c r="D231" s="17" t="str">
        <f>IF(LEN('Produktplan Stammdaten'!A189)&lt;9,"",MID('Produktplan Stammdaten'!A189,1,11)&amp;"   "&amp;VLOOKUP(MID('Produktplan Stammdaten'!A189,1,11),tab_Produktplan[],2,FALSE))</f>
        <v/>
      </c>
      <c r="E231" s="25" t="str">
        <f>IF('Produktplan Stammdaten'!C189="","",'Produktplan Stammdaten'!C189)</f>
        <v>x</v>
      </c>
    </row>
    <row r="232" spans="1:5" x14ac:dyDescent="0.2">
      <c r="A232" s="17" t="str">
        <f>IF('Produktplan Stammdaten'!A190="","",MID('Produktplan Stammdaten'!A190,1,2)&amp;"   "&amp;VLOOKUP(MID('Produktplan Stammdaten'!A190,1,2),tab_Produktplan[],2,FALSE))</f>
        <v>21   Schulträgeraufgaben</v>
      </c>
      <c r="B232" s="17" t="str">
        <f>IF(LEN('Produktplan Stammdaten'!A190)&lt;3,"",MID('Produktplan Stammdaten'!A190,1,5)&amp;"   "&amp;VLOOKUP(MID('Produktplan Stammdaten'!A190,1,5),tab_Produktplan[],2,FALSE))</f>
        <v>21.30   Berufsbildende Schulen</v>
      </c>
      <c r="C232" s="17" t="str">
        <f>IF(LEN('Produktplan Stammdaten'!A190)&lt;8,"",MID('Produktplan Stammdaten'!A190,1,8)&amp;"   "&amp;VLOOKUP(MID('Produktplan Stammdaten'!A190,1,8),tab_Produktplan[],2,FALSE))</f>
        <v>21.30.02   Kaufmännische Schulen</v>
      </c>
      <c r="D232" s="17" t="str">
        <f>IF(LEN('Produktplan Stammdaten'!A190)&lt;9,"",MID('Produktplan Stammdaten'!A190,1,11)&amp;"   "&amp;VLOOKUP(MID('Produktplan Stammdaten'!A190,1,11),tab_Produktplan[],2,FALSE))</f>
        <v/>
      </c>
      <c r="E232" s="25" t="str">
        <f>IF('Produktplan Stammdaten'!C190="","",'Produktplan Stammdaten'!C190)</f>
        <v>x</v>
      </c>
    </row>
    <row r="233" spans="1:5" ht="25.5" x14ac:dyDescent="0.2">
      <c r="A233" s="17" t="str">
        <f>IF('Produktplan Stammdaten'!A191="","",MID('Produktplan Stammdaten'!A191,1,2)&amp;"   "&amp;VLOOKUP(MID('Produktplan Stammdaten'!A191,1,2),tab_Produktplan[],2,FALSE))</f>
        <v>21   Schulträgeraufgaben</v>
      </c>
      <c r="B233" s="17" t="str">
        <f>IF(LEN('Produktplan Stammdaten'!A191)&lt;3,"",MID('Produktplan Stammdaten'!A191,1,5)&amp;"   "&amp;VLOOKUP(MID('Produktplan Stammdaten'!A191,1,5),tab_Produktplan[],2,FALSE))</f>
        <v>21.30   Berufsbildende Schulen</v>
      </c>
      <c r="C233" s="17" t="str">
        <f>IF(LEN('Produktplan Stammdaten'!A191)&lt;8,"",MID('Produktplan Stammdaten'!A191,1,8)&amp;"   "&amp;VLOOKUP(MID('Produktplan Stammdaten'!A191,1,8),tab_Produktplan[],2,FALSE))</f>
        <v>21.30.03   Hauswirtschaftlich-pflegerisch-sozialpädagogische Schulen</v>
      </c>
      <c r="D233" s="17" t="str">
        <f>IF(LEN('Produktplan Stammdaten'!A191)&lt;9,"",MID('Produktplan Stammdaten'!A191,1,11)&amp;"   "&amp;VLOOKUP(MID('Produktplan Stammdaten'!A191,1,11),tab_Produktplan[],2,FALSE))</f>
        <v/>
      </c>
      <c r="E233" s="25" t="str">
        <f>IF('Produktplan Stammdaten'!C191="","",'Produktplan Stammdaten'!C191)</f>
        <v>x</v>
      </c>
    </row>
    <row r="234" spans="1:5" x14ac:dyDescent="0.2">
      <c r="A234" s="17" t="str">
        <f>IF('Produktplan Stammdaten'!A192="","",MID('Produktplan Stammdaten'!A192,1,2)&amp;"   "&amp;VLOOKUP(MID('Produktplan Stammdaten'!A192,1,2),tab_Produktplan[],2,FALSE))</f>
        <v>21   Schulträgeraufgaben</v>
      </c>
      <c r="B234" s="17" t="str">
        <f>IF(LEN('Produktplan Stammdaten'!A192)&lt;3,"",MID('Produktplan Stammdaten'!A192,1,5)&amp;"   "&amp;VLOOKUP(MID('Produktplan Stammdaten'!A192,1,5),tab_Produktplan[],2,FALSE))</f>
        <v>21.30   Berufsbildende Schulen</v>
      </c>
      <c r="C234" s="17" t="str">
        <f>IF(LEN('Produktplan Stammdaten'!A192)&lt;8,"",MID('Produktplan Stammdaten'!A192,1,8)&amp;"   "&amp;VLOOKUP(MID('Produktplan Stammdaten'!A192,1,8),tab_Produktplan[],2,FALSE))</f>
        <v>21.30.04   Landwirtschaftliche Schulen</v>
      </c>
      <c r="D234" s="17" t="str">
        <f>IF(LEN('Produktplan Stammdaten'!A192)&lt;9,"",MID('Produktplan Stammdaten'!A192,1,11)&amp;"   "&amp;VLOOKUP(MID('Produktplan Stammdaten'!A192,1,11),tab_Produktplan[],2,FALSE))</f>
        <v/>
      </c>
      <c r="E234" s="25" t="str">
        <f>IF('Produktplan Stammdaten'!C192="","",'Produktplan Stammdaten'!C192)</f>
        <v>x</v>
      </c>
    </row>
    <row r="235" spans="1:5" x14ac:dyDescent="0.2">
      <c r="A235" s="17" t="str">
        <f>IF('Produktplan Stammdaten'!A193="","",MID('Produktplan Stammdaten'!A193,1,2)&amp;"   "&amp;VLOOKUP(MID('Produktplan Stammdaten'!A193,1,2),tab_Produktplan[],2,FALSE))</f>
        <v>21   Schulträgeraufgaben</v>
      </c>
      <c r="B235" s="17" t="str">
        <f>IF(LEN('Produktplan Stammdaten'!A193)&lt;3,"",MID('Produktplan Stammdaten'!A193,1,5)&amp;"   "&amp;VLOOKUP(MID('Produktplan Stammdaten'!A193,1,5),tab_Produktplan[],2,FALSE))</f>
        <v>21.40   Schülerbezogene Leistungen</v>
      </c>
      <c r="C235" s="17" t="str">
        <f>IF(LEN('Produktplan Stammdaten'!A193)&lt;8,"",MID('Produktplan Stammdaten'!A193,1,8)&amp;"   "&amp;VLOOKUP(MID('Produktplan Stammdaten'!A193,1,8),tab_Produktplan[],2,FALSE))</f>
        <v/>
      </c>
      <c r="D235" s="17" t="str">
        <f>IF(LEN('Produktplan Stammdaten'!A193)&lt;9,"",MID('Produktplan Stammdaten'!A193,1,11)&amp;"   "&amp;VLOOKUP(MID('Produktplan Stammdaten'!A193,1,11),tab_Produktplan[],2,FALSE))</f>
        <v/>
      </c>
      <c r="E235" s="25" t="str">
        <f>IF('Produktplan Stammdaten'!C193="","",'Produktplan Stammdaten'!C193)</f>
        <v>x</v>
      </c>
    </row>
    <row r="236" spans="1:5" x14ac:dyDescent="0.2">
      <c r="A236" s="17" t="str">
        <f>IF('Produktplan Stammdaten'!A194="","",MID('Produktplan Stammdaten'!A194,1,2)&amp;"   "&amp;VLOOKUP(MID('Produktplan Stammdaten'!A194,1,2),tab_Produktplan[],2,FALSE))</f>
        <v>21   Schulträgeraufgaben</v>
      </c>
      <c r="B236" s="17" t="str">
        <f>IF(LEN('Produktplan Stammdaten'!A194)&lt;3,"",MID('Produktplan Stammdaten'!A194,1,5)&amp;"   "&amp;VLOOKUP(MID('Produktplan Stammdaten'!A194,1,5),tab_Produktplan[],2,FALSE))</f>
        <v>21.40   Schülerbezogene Leistungen</v>
      </c>
      <c r="C236" s="17" t="str">
        <f>IF(LEN('Produktplan Stammdaten'!A194)&lt;8,"",MID('Produktplan Stammdaten'!A194,1,8)&amp;"   "&amp;VLOOKUP(MID('Produktplan Stammdaten'!A194,1,8),tab_Produktplan[],2,FALSE))</f>
        <v>21.40.01   Schülerbeförderung</v>
      </c>
      <c r="D236" s="17" t="str">
        <f>IF(LEN('Produktplan Stammdaten'!A194)&lt;9,"",MID('Produktplan Stammdaten'!A194,1,11)&amp;"   "&amp;VLOOKUP(MID('Produktplan Stammdaten'!A194,1,11),tab_Produktplan[],2,FALSE))</f>
        <v/>
      </c>
      <c r="E236" s="25" t="str">
        <f>IF('Produktplan Stammdaten'!C194="","",'Produktplan Stammdaten'!C194)</f>
        <v>x</v>
      </c>
    </row>
    <row r="237" spans="1:5" ht="25.5" x14ac:dyDescent="0.2">
      <c r="A237" s="17" t="str">
        <f>IF('Produktplan Stammdaten'!A195="","",MID('Produktplan Stammdaten'!A195,1,2)&amp;"   "&amp;VLOOKUP(MID('Produktplan Stammdaten'!A195,1,2),tab_Produktplan[],2,FALSE))</f>
        <v>21   Schulträgeraufgaben</v>
      </c>
      <c r="B237" s="17" t="str">
        <f>IF(LEN('Produktplan Stammdaten'!A195)&lt;3,"",MID('Produktplan Stammdaten'!A195,1,5)&amp;"   "&amp;VLOOKUP(MID('Produktplan Stammdaten'!A195,1,5),tab_Produktplan[],2,FALSE))</f>
        <v>21.40   Schülerbezogene Leistungen</v>
      </c>
      <c r="C237" s="17" t="str">
        <f>IF(LEN('Produktplan Stammdaten'!A195)&lt;8,"",MID('Produktplan Stammdaten'!A195,1,8)&amp;"   "&amp;VLOOKUP(MID('Produktplan Stammdaten'!A195,1,8),tab_Produktplan[],2,FALSE))</f>
        <v>21.40.02   Fördermaßnahmen für Schülerinnen und Schüler</v>
      </c>
      <c r="D237" s="17" t="str">
        <f>IF(LEN('Produktplan Stammdaten'!A195)&lt;9,"",MID('Produktplan Stammdaten'!A195,1,11)&amp;"   "&amp;VLOOKUP(MID('Produktplan Stammdaten'!A195,1,11),tab_Produktplan[],2,FALSE))</f>
        <v/>
      </c>
      <c r="E237" s="25" t="str">
        <f>IF('Produktplan Stammdaten'!C195="","",'Produktplan Stammdaten'!C195)</f>
        <v>x</v>
      </c>
    </row>
    <row r="238" spans="1:5" x14ac:dyDescent="0.2">
      <c r="A238" s="17" t="str">
        <f>IF('Produktplan Stammdaten'!A196="","",MID('Produktplan Stammdaten'!A196,1,2)&amp;"   "&amp;VLOOKUP(MID('Produktplan Stammdaten'!A196,1,2),tab_Produktplan[],2,FALSE))</f>
        <v>21   Schulträgeraufgaben</v>
      </c>
      <c r="B238" s="17" t="str">
        <f>IF(LEN('Produktplan Stammdaten'!A196)&lt;3,"",MID('Produktplan Stammdaten'!A196,1,5)&amp;"   "&amp;VLOOKUP(MID('Produktplan Stammdaten'!A196,1,5),tab_Produktplan[],2,FALSE))</f>
        <v>21.50   Sonstige schulische Aufgaben und Einrichtungen</v>
      </c>
      <c r="C238" s="17" t="str">
        <f>IF(LEN('Produktplan Stammdaten'!A196)&lt;8,"",MID('Produktplan Stammdaten'!A196,1,8)&amp;"   "&amp;VLOOKUP(MID('Produktplan Stammdaten'!A196,1,8),tab_Produktplan[],2,FALSE))</f>
        <v/>
      </c>
      <c r="D238" s="17" t="str">
        <f>IF(LEN('Produktplan Stammdaten'!A196)&lt;9,"",MID('Produktplan Stammdaten'!A196,1,11)&amp;"   "&amp;VLOOKUP(MID('Produktplan Stammdaten'!A196,1,11),tab_Produktplan[],2,FALSE))</f>
        <v/>
      </c>
      <c r="E238" s="25" t="str">
        <f>IF('Produktplan Stammdaten'!C196="","",'Produktplan Stammdaten'!C196)</f>
        <v>x</v>
      </c>
    </row>
    <row r="239" spans="1:5" x14ac:dyDescent="0.2">
      <c r="A239" s="17" t="str">
        <f>IF('Produktplan Stammdaten'!A197="","",MID('Produktplan Stammdaten'!A197,1,2)&amp;"   "&amp;VLOOKUP(MID('Produktplan Stammdaten'!A197,1,2),tab_Produktplan[],2,FALSE))</f>
        <v>21   Schulträgeraufgaben</v>
      </c>
      <c r="B239" s="17" t="str">
        <f>IF(LEN('Produktplan Stammdaten'!A197)&lt;3,"",MID('Produktplan Stammdaten'!A197,1,5)&amp;"   "&amp;VLOOKUP(MID('Produktplan Stammdaten'!A197,1,5),tab_Produktplan[],2,FALSE))</f>
        <v>21.50   Sonstige schulische Aufgaben und Einrichtungen</v>
      </c>
      <c r="C239" s="17" t="str">
        <f>IF(LEN('Produktplan Stammdaten'!A197)&lt;8,"",MID('Produktplan Stammdaten'!A197,1,8)&amp;"   "&amp;VLOOKUP(MID('Produktplan Stammdaten'!A197,1,8),tab_Produktplan[],2,FALSE))</f>
        <v>21.50.01   Öffentlichkeitsarbeit</v>
      </c>
      <c r="D239" s="17" t="str">
        <f>IF(LEN('Produktplan Stammdaten'!A197)&lt;9,"",MID('Produktplan Stammdaten'!A197,1,11)&amp;"   "&amp;VLOOKUP(MID('Produktplan Stammdaten'!A197,1,11),tab_Produktplan[],2,FALSE))</f>
        <v/>
      </c>
      <c r="E239" s="25" t="str">
        <f>IF('Produktplan Stammdaten'!C197="","",'Produktplan Stammdaten'!C197)</f>
        <v>x</v>
      </c>
    </row>
    <row r="240" spans="1:5" x14ac:dyDescent="0.2">
      <c r="A240" s="17" t="str">
        <f>IF('Produktplan Stammdaten'!A198="","",MID('Produktplan Stammdaten'!A198,1,2)&amp;"   "&amp;VLOOKUP(MID('Produktplan Stammdaten'!A198,1,2),tab_Produktplan[],2,FALSE))</f>
        <v>21   Schulträgeraufgaben</v>
      </c>
      <c r="B240" s="17" t="str">
        <f>IF(LEN('Produktplan Stammdaten'!A198)&lt;3,"",MID('Produktplan Stammdaten'!A198,1,5)&amp;"   "&amp;VLOOKUP(MID('Produktplan Stammdaten'!A198,1,5),tab_Produktplan[],2,FALSE))</f>
        <v>21.50   Sonstige schulische Aufgaben und Einrichtungen</v>
      </c>
      <c r="C240" s="17" t="str">
        <f>IF(LEN('Produktplan Stammdaten'!A198)&lt;8,"",MID('Produktplan Stammdaten'!A198,1,8)&amp;"   "&amp;VLOOKUP(MID('Produktplan Stammdaten'!A198,1,8),tab_Produktplan[],2,FALSE))</f>
        <v>21.50.02   Vergabe schulischer Einrichtungen an Dritte</v>
      </c>
      <c r="D240" s="17" t="str">
        <f>IF(LEN('Produktplan Stammdaten'!A198)&lt;9,"",MID('Produktplan Stammdaten'!A198,1,11)&amp;"   "&amp;VLOOKUP(MID('Produktplan Stammdaten'!A198,1,11),tab_Produktplan[],2,FALSE))</f>
        <v/>
      </c>
      <c r="E240" s="25" t="str">
        <f>IF('Produktplan Stammdaten'!C198="","",'Produktplan Stammdaten'!C198)</f>
        <v>x</v>
      </c>
    </row>
    <row r="241" spans="1:5" x14ac:dyDescent="0.2">
      <c r="A241" s="17" t="str">
        <f>IF('Produktplan Stammdaten'!A199="","",MID('Produktplan Stammdaten'!A199,1,2)&amp;"   "&amp;VLOOKUP(MID('Produktplan Stammdaten'!A199,1,2),tab_Produktplan[],2,FALSE))</f>
        <v>21   Schulträgeraufgaben</v>
      </c>
      <c r="B241" s="17" t="str">
        <f>IF(LEN('Produktplan Stammdaten'!A199)&lt;3,"",MID('Produktplan Stammdaten'!A199,1,5)&amp;"   "&amp;VLOOKUP(MID('Produktplan Stammdaten'!A199,1,5),tab_Produktplan[],2,FALSE))</f>
        <v>21.50   Sonstige schulische Aufgaben und Einrichtungen</v>
      </c>
      <c r="C241" s="17" t="str">
        <f>IF(LEN('Produktplan Stammdaten'!A199)&lt;8,"",MID('Produktplan Stammdaten'!A199,1,8)&amp;"   "&amp;VLOOKUP(MID('Produktplan Stammdaten'!A199,1,8),tab_Produktplan[],2,FALSE))</f>
        <v>21.50.03   Förderung von Schulen in anderer Trägerschaft</v>
      </c>
      <c r="D241" s="17" t="str">
        <f>IF(LEN('Produktplan Stammdaten'!A199)&lt;9,"",MID('Produktplan Stammdaten'!A199,1,11)&amp;"   "&amp;VLOOKUP(MID('Produktplan Stammdaten'!A199,1,11),tab_Produktplan[],2,FALSE))</f>
        <v/>
      </c>
      <c r="E241" s="25" t="str">
        <f>IF('Produktplan Stammdaten'!C199="","",'Produktplan Stammdaten'!C199)</f>
        <v>x</v>
      </c>
    </row>
    <row r="242" spans="1:5" ht="25.5" x14ac:dyDescent="0.2">
      <c r="A242" s="17" t="str">
        <f>IF('Produktplan Stammdaten'!A200="","",MID('Produktplan Stammdaten'!A200,1,2)&amp;"   "&amp;VLOOKUP(MID('Produktplan Stammdaten'!A200,1,2),tab_Produktplan[],2,FALSE))</f>
        <v>21   Schulträgeraufgaben</v>
      </c>
      <c r="B242" s="17" t="str">
        <f>IF(LEN('Produktplan Stammdaten'!A200)&lt;3,"",MID('Produktplan Stammdaten'!A200,1,5)&amp;"   "&amp;VLOOKUP(MID('Produktplan Stammdaten'!A200,1,5),tab_Produktplan[],2,FALSE))</f>
        <v>21.50   Sonstige schulische Aufgaben und Einrichtungen</v>
      </c>
      <c r="C242" s="17" t="str">
        <f>IF(LEN('Produktplan Stammdaten'!A200)&lt;8,"",MID('Produktplan Stammdaten'!A200,1,8)&amp;"   "&amp;VLOOKUP(MID('Produktplan Stammdaten'!A200,1,8),tab_Produktplan[],2,FALSE))</f>
        <v>21.50.04   AV-Medien und Geräte einschl. Service (Medienzentren)</v>
      </c>
      <c r="D242" s="17" t="str">
        <f>IF(LEN('Produktplan Stammdaten'!A200)&lt;9,"",MID('Produktplan Stammdaten'!A200,1,11)&amp;"   "&amp;VLOOKUP(MID('Produktplan Stammdaten'!A200,1,11),tab_Produktplan[],2,FALSE))</f>
        <v/>
      </c>
      <c r="E242" s="25" t="str">
        <f>IF('Produktplan Stammdaten'!C200="","",'Produktplan Stammdaten'!C200)</f>
        <v>x</v>
      </c>
    </row>
    <row r="243" spans="1:5" x14ac:dyDescent="0.2">
      <c r="A243" s="17" t="str">
        <f>IF('Produktplan Stammdaten'!A201="","",MID('Produktplan Stammdaten'!A201,1,2)&amp;"   "&amp;VLOOKUP(MID('Produktplan Stammdaten'!A201,1,2),tab_Produktplan[],2,FALSE))</f>
        <v>21   Schulträgeraufgaben</v>
      </c>
      <c r="B243" s="17" t="str">
        <f>IF(LEN('Produktplan Stammdaten'!A201)&lt;3,"",MID('Produktplan Stammdaten'!A201,1,5)&amp;"   "&amp;VLOOKUP(MID('Produktplan Stammdaten'!A201,1,5),tab_Produktplan[],2,FALSE))</f>
        <v>21.50   Sonstige schulische Aufgaben und Einrichtungen</v>
      </c>
      <c r="C243" s="17" t="str">
        <f>IF(LEN('Produktplan Stammdaten'!A201)&lt;8,"",MID('Produktplan Stammdaten'!A201,1,8)&amp;"   "&amp;VLOOKUP(MID('Produktplan Stammdaten'!A201,1,8),tab_Produktplan[],2,FALSE))</f>
        <v>21.50.05   Schullandheime</v>
      </c>
      <c r="D243" s="17" t="str">
        <f>IF(LEN('Produktplan Stammdaten'!A201)&lt;9,"",MID('Produktplan Stammdaten'!A201,1,11)&amp;"   "&amp;VLOOKUP(MID('Produktplan Stammdaten'!A201,1,11),tab_Produktplan[],2,FALSE))</f>
        <v/>
      </c>
      <c r="E243" s="25" t="str">
        <f>IF('Produktplan Stammdaten'!C201="","",'Produktplan Stammdaten'!C201)</f>
        <v>x</v>
      </c>
    </row>
    <row r="244" spans="1:5" x14ac:dyDescent="0.2">
      <c r="A244" s="17" t="str">
        <f>IF('Produktplan Stammdaten'!A202="","",MID('Produktplan Stammdaten'!A202,1,2)&amp;"   "&amp;VLOOKUP(MID('Produktplan Stammdaten'!A202,1,2),tab_Produktplan[],2,FALSE))</f>
        <v>21   Schulträgeraufgaben</v>
      </c>
      <c r="B244" s="17" t="str">
        <f>IF(LEN('Produktplan Stammdaten'!A202)&lt;3,"",MID('Produktplan Stammdaten'!A202,1,5)&amp;"   "&amp;VLOOKUP(MID('Produktplan Stammdaten'!A202,1,5),tab_Produktplan[],2,FALSE))</f>
        <v>21.50   Sonstige schulische Aufgaben und Einrichtungen</v>
      </c>
      <c r="C244" s="17" t="str">
        <f>IF(LEN('Produktplan Stammdaten'!A202)&lt;8,"",MID('Produktplan Stammdaten'!A202,1,8)&amp;"   "&amp;VLOOKUP(MID('Produktplan Stammdaten'!A202,1,8),tab_Produktplan[],2,FALSE))</f>
        <v>21.50.06   Bildungsregion</v>
      </c>
      <c r="D244" s="17" t="str">
        <f>IF(LEN('Produktplan Stammdaten'!A202)&lt;9,"",MID('Produktplan Stammdaten'!A202,1,11)&amp;"   "&amp;VLOOKUP(MID('Produktplan Stammdaten'!A202,1,11),tab_Produktplan[],2,FALSE))</f>
        <v/>
      </c>
      <c r="E244" s="25" t="str">
        <f>IF('Produktplan Stammdaten'!C202="","",'Produktplan Stammdaten'!C202)</f>
        <v>x</v>
      </c>
    </row>
    <row r="245" spans="1:5" x14ac:dyDescent="0.2">
      <c r="A245" s="17" t="str">
        <f>IF('Produktplan Stammdaten'!A203="","",MID('Produktplan Stammdaten'!A203,1,2)&amp;"   "&amp;VLOOKUP(MID('Produktplan Stammdaten'!A203,1,2),tab_Produktplan[],2,FALSE))</f>
        <v>25   Museen, Archiv, Zoo</v>
      </c>
      <c r="B245" s="17" t="str">
        <f>IF(LEN('Produktplan Stammdaten'!A203)&lt;3,"",MID('Produktplan Stammdaten'!A203,1,5)&amp;"   "&amp;VLOOKUP(MID('Produktplan Stammdaten'!A203,1,5),tab_Produktplan[],2,FALSE))</f>
        <v/>
      </c>
      <c r="C245" s="17" t="str">
        <f>IF(LEN('Produktplan Stammdaten'!A203)&lt;8,"",MID('Produktplan Stammdaten'!A203,1,8)&amp;"   "&amp;VLOOKUP(MID('Produktplan Stammdaten'!A203,1,8),tab_Produktplan[],2,FALSE))</f>
        <v/>
      </c>
      <c r="D245" s="17" t="str">
        <f>IF(LEN('Produktplan Stammdaten'!A203)&lt;9,"",MID('Produktplan Stammdaten'!A203,1,11)&amp;"   "&amp;VLOOKUP(MID('Produktplan Stammdaten'!A203,1,11),tab_Produktplan[],2,FALSE))</f>
        <v/>
      </c>
      <c r="E245" s="25" t="str">
        <f>IF('Produktplan Stammdaten'!C203="","",'Produktplan Stammdaten'!C203)</f>
        <v>x</v>
      </c>
    </row>
    <row r="246" spans="1:5" x14ac:dyDescent="0.2">
      <c r="A246" s="17" t="str">
        <f>IF('Produktplan Stammdaten'!A204="","",MID('Produktplan Stammdaten'!A204,1,2)&amp;"   "&amp;VLOOKUP(MID('Produktplan Stammdaten'!A204,1,2),tab_Produktplan[],2,FALSE))</f>
        <v>25   Museen, Archiv, Zoo</v>
      </c>
      <c r="B246" s="17" t="str">
        <f>IF(LEN('Produktplan Stammdaten'!A204)&lt;3,"",MID('Produktplan Stammdaten'!A204,1,5)&amp;"   "&amp;VLOOKUP(MID('Produktplan Stammdaten'!A204,1,5),tab_Produktplan[],2,FALSE))</f>
        <v>25.10   Wissenschaft und Forschung</v>
      </c>
      <c r="C246" s="17" t="str">
        <f>IF(LEN('Produktplan Stammdaten'!A204)&lt;8,"",MID('Produktplan Stammdaten'!A204,1,8)&amp;"   "&amp;VLOOKUP(MID('Produktplan Stammdaten'!A204,1,8),tab_Produktplan[],2,FALSE))</f>
        <v/>
      </c>
      <c r="D246" s="17" t="str">
        <f>IF(LEN('Produktplan Stammdaten'!A204)&lt;9,"",MID('Produktplan Stammdaten'!A204,1,11)&amp;"   "&amp;VLOOKUP(MID('Produktplan Stammdaten'!A204,1,11),tab_Produktplan[],2,FALSE))</f>
        <v/>
      </c>
      <c r="E246" s="25" t="str">
        <f>IF('Produktplan Stammdaten'!C204="","",'Produktplan Stammdaten'!C204)</f>
        <v>x</v>
      </c>
    </row>
    <row r="247" spans="1:5" x14ac:dyDescent="0.2">
      <c r="A247" s="17" t="str">
        <f>IF('Produktplan Stammdaten'!A205="","",MID('Produktplan Stammdaten'!A205,1,2)&amp;"   "&amp;VLOOKUP(MID('Produktplan Stammdaten'!A205,1,2),tab_Produktplan[],2,FALSE))</f>
        <v>25   Museen, Archiv, Zoo</v>
      </c>
      <c r="B247" s="17" t="str">
        <f>IF(LEN('Produktplan Stammdaten'!A205)&lt;3,"",MID('Produktplan Stammdaten'!A205,1,5)&amp;"   "&amp;VLOOKUP(MID('Produktplan Stammdaten'!A205,1,5),tab_Produktplan[],2,FALSE))</f>
        <v>25.20   Kommunale Museen</v>
      </c>
      <c r="C247" s="17" t="str">
        <f>IF(LEN('Produktplan Stammdaten'!A205)&lt;8,"",MID('Produktplan Stammdaten'!A205,1,8)&amp;"   "&amp;VLOOKUP(MID('Produktplan Stammdaten'!A205,1,8),tab_Produktplan[],2,FALSE))</f>
        <v/>
      </c>
      <c r="D247" s="17" t="str">
        <f>IF(LEN('Produktplan Stammdaten'!A205)&lt;9,"",MID('Produktplan Stammdaten'!A205,1,11)&amp;"   "&amp;VLOOKUP(MID('Produktplan Stammdaten'!A205,1,11),tab_Produktplan[],2,FALSE))</f>
        <v/>
      </c>
      <c r="E247" s="25" t="str">
        <f>IF('Produktplan Stammdaten'!C205="","",'Produktplan Stammdaten'!C205)</f>
        <v>x</v>
      </c>
    </row>
    <row r="248" spans="1:5" x14ac:dyDescent="0.2">
      <c r="A248" s="17" t="str">
        <f>IF('Produktplan Stammdaten'!A206="","",MID('Produktplan Stammdaten'!A206,1,2)&amp;"   "&amp;VLOOKUP(MID('Produktplan Stammdaten'!A206,1,2),tab_Produktplan[],2,FALSE))</f>
        <v>25   Museen, Archiv, Zoo</v>
      </c>
      <c r="B248" s="17" t="str">
        <f>IF(LEN('Produktplan Stammdaten'!A206)&lt;3,"",MID('Produktplan Stammdaten'!A206,1,5)&amp;"   "&amp;VLOOKUP(MID('Produktplan Stammdaten'!A206,1,5),tab_Produktplan[],2,FALSE))</f>
        <v>25.20   Kommunale Museen</v>
      </c>
      <c r="C248" s="17" t="str">
        <f>IF(LEN('Produktplan Stammdaten'!A206)&lt;8,"",MID('Produktplan Stammdaten'!A206,1,8)&amp;"   "&amp;VLOOKUP(MID('Produktplan Stammdaten'!A206,1,8),tab_Produktplan[],2,FALSE))</f>
        <v>25.20.01   Pflege des Museumsguts</v>
      </c>
      <c r="D248" s="17" t="str">
        <f>IF(LEN('Produktplan Stammdaten'!A206)&lt;9,"",MID('Produktplan Stammdaten'!A206,1,11)&amp;"   "&amp;VLOOKUP(MID('Produktplan Stammdaten'!A206,1,11),tab_Produktplan[],2,FALSE))</f>
        <v/>
      </c>
      <c r="E248" s="25" t="str">
        <f>IF('Produktplan Stammdaten'!C206="","",'Produktplan Stammdaten'!C206)</f>
        <v>x</v>
      </c>
    </row>
    <row r="249" spans="1:5" x14ac:dyDescent="0.2">
      <c r="A249" s="17" t="str">
        <f>IF('Produktplan Stammdaten'!A207="","",MID('Produktplan Stammdaten'!A207,1,2)&amp;"   "&amp;VLOOKUP(MID('Produktplan Stammdaten'!A207,1,2),tab_Produktplan[],2,FALSE))</f>
        <v>25   Museen, Archiv, Zoo</v>
      </c>
      <c r="B249" s="17" t="str">
        <f>IF(LEN('Produktplan Stammdaten'!A207)&lt;3,"",MID('Produktplan Stammdaten'!A207,1,5)&amp;"   "&amp;VLOOKUP(MID('Produktplan Stammdaten'!A207,1,5),tab_Produktplan[],2,FALSE))</f>
        <v>25.20   Kommunale Museen</v>
      </c>
      <c r="C249" s="17" t="str">
        <f>IF(LEN('Produktplan Stammdaten'!A207)&lt;8,"",MID('Produktplan Stammdaten'!A207,1,8)&amp;"   "&amp;VLOOKUP(MID('Produktplan Stammdaten'!A207,1,8),tab_Produktplan[],2,FALSE))</f>
        <v>25.20.02   Dauerausstellungen</v>
      </c>
      <c r="D249" s="17" t="str">
        <f>IF(LEN('Produktplan Stammdaten'!A207)&lt;9,"",MID('Produktplan Stammdaten'!A207,1,11)&amp;"   "&amp;VLOOKUP(MID('Produktplan Stammdaten'!A207,1,11),tab_Produktplan[],2,FALSE))</f>
        <v/>
      </c>
      <c r="E249" s="25" t="str">
        <f>IF('Produktplan Stammdaten'!C207="","",'Produktplan Stammdaten'!C207)</f>
        <v>x</v>
      </c>
    </row>
    <row r="250" spans="1:5" x14ac:dyDescent="0.2">
      <c r="A250" s="17" t="str">
        <f>IF('Produktplan Stammdaten'!A208="","",MID('Produktplan Stammdaten'!A208,1,2)&amp;"   "&amp;VLOOKUP(MID('Produktplan Stammdaten'!A208,1,2),tab_Produktplan[],2,FALSE))</f>
        <v>25   Museen, Archiv, Zoo</v>
      </c>
      <c r="B250" s="17" t="str">
        <f>IF(LEN('Produktplan Stammdaten'!A208)&lt;3,"",MID('Produktplan Stammdaten'!A208,1,5)&amp;"   "&amp;VLOOKUP(MID('Produktplan Stammdaten'!A208,1,5),tab_Produktplan[],2,FALSE))</f>
        <v>25.20   Kommunale Museen</v>
      </c>
      <c r="C250" s="17" t="str">
        <f>IF(LEN('Produktplan Stammdaten'!A208)&lt;8,"",MID('Produktplan Stammdaten'!A208,1,8)&amp;"   "&amp;VLOOKUP(MID('Produktplan Stammdaten'!A208,1,8),tab_Produktplan[],2,FALSE))</f>
        <v>25.20.03   Sonderausstellungen</v>
      </c>
      <c r="D250" s="17" t="str">
        <f>IF(LEN('Produktplan Stammdaten'!A208)&lt;9,"",MID('Produktplan Stammdaten'!A208,1,11)&amp;"   "&amp;VLOOKUP(MID('Produktplan Stammdaten'!A208,1,11),tab_Produktplan[],2,FALSE))</f>
        <v/>
      </c>
      <c r="E250" s="25" t="str">
        <f>IF('Produktplan Stammdaten'!C208="","",'Produktplan Stammdaten'!C208)</f>
        <v>x</v>
      </c>
    </row>
    <row r="251" spans="1:5" x14ac:dyDescent="0.2">
      <c r="A251" s="17" t="str">
        <f>IF('Produktplan Stammdaten'!A209="","",MID('Produktplan Stammdaten'!A209,1,2)&amp;"   "&amp;VLOOKUP(MID('Produktplan Stammdaten'!A209,1,2),tab_Produktplan[],2,FALSE))</f>
        <v>25   Museen, Archiv, Zoo</v>
      </c>
      <c r="B251" s="17" t="str">
        <f>IF(LEN('Produktplan Stammdaten'!A209)&lt;3,"",MID('Produktplan Stammdaten'!A209,1,5)&amp;"   "&amp;VLOOKUP(MID('Produktplan Stammdaten'!A209,1,5),tab_Produktplan[],2,FALSE))</f>
        <v>25.20   Kommunale Museen</v>
      </c>
      <c r="C251" s="17" t="str">
        <f>IF(LEN('Produktplan Stammdaten'!A209)&lt;8,"",MID('Produktplan Stammdaten'!A209,1,8)&amp;"   "&amp;VLOOKUP(MID('Produktplan Stammdaten'!A209,1,8),tab_Produktplan[],2,FALSE))</f>
        <v>25.20.04   Museumsbezogene Kulturaktivitäten</v>
      </c>
      <c r="D251" s="17" t="str">
        <f>IF(LEN('Produktplan Stammdaten'!A209)&lt;9,"",MID('Produktplan Stammdaten'!A209,1,11)&amp;"   "&amp;VLOOKUP(MID('Produktplan Stammdaten'!A209,1,11),tab_Produktplan[],2,FALSE))</f>
        <v/>
      </c>
      <c r="E251" s="25" t="str">
        <f>IF('Produktplan Stammdaten'!C209="","",'Produktplan Stammdaten'!C209)</f>
        <v>x</v>
      </c>
    </row>
    <row r="252" spans="1:5" x14ac:dyDescent="0.2">
      <c r="A252" s="17" t="str">
        <f>IF('Produktplan Stammdaten'!A210="","",MID('Produktplan Stammdaten'!A210,1,2)&amp;"   "&amp;VLOOKUP(MID('Produktplan Stammdaten'!A210,1,2),tab_Produktplan[],2,FALSE))</f>
        <v>25   Museen, Archiv, Zoo</v>
      </c>
      <c r="B252" s="17" t="str">
        <f>IF(LEN('Produktplan Stammdaten'!A210)&lt;3,"",MID('Produktplan Stammdaten'!A210,1,5)&amp;"   "&amp;VLOOKUP(MID('Produktplan Stammdaten'!A210,1,5),tab_Produktplan[],2,FALSE))</f>
        <v>25.20   Kommunale Museen</v>
      </c>
      <c r="C252" s="17" t="str">
        <f>IF(LEN('Produktplan Stammdaten'!A210)&lt;8,"",MID('Produktplan Stammdaten'!A210,1,8)&amp;"   "&amp;VLOOKUP(MID('Produktplan Stammdaten'!A210,1,8),tab_Produktplan[],2,FALSE))</f>
        <v>25.20.05   Museumsbezogene Dienstleistungen</v>
      </c>
      <c r="D252" s="17" t="str">
        <f>IF(LEN('Produktplan Stammdaten'!A210)&lt;9,"",MID('Produktplan Stammdaten'!A210,1,11)&amp;"   "&amp;VLOOKUP(MID('Produktplan Stammdaten'!A210,1,11),tab_Produktplan[],2,FALSE))</f>
        <v/>
      </c>
      <c r="E252" s="25" t="str">
        <f>IF('Produktplan Stammdaten'!C210="","",'Produktplan Stammdaten'!C210)</f>
        <v>x</v>
      </c>
    </row>
    <row r="253" spans="1:5" x14ac:dyDescent="0.2">
      <c r="A253" s="17" t="str">
        <f>IF('Produktplan Stammdaten'!A211="","",MID('Produktplan Stammdaten'!A211,1,2)&amp;"   "&amp;VLOOKUP(MID('Produktplan Stammdaten'!A211,1,2),tab_Produktplan[],2,FALSE))</f>
        <v>25   Museen, Archiv, Zoo</v>
      </c>
      <c r="B253" s="17" t="str">
        <f>IF(LEN('Produktplan Stammdaten'!A211)&lt;3,"",MID('Produktplan Stammdaten'!A211,1,5)&amp;"   "&amp;VLOOKUP(MID('Produktplan Stammdaten'!A211,1,5),tab_Produktplan[],2,FALSE))</f>
        <v>25.20   Kommunale Museen</v>
      </c>
      <c r="C253" s="17" t="str">
        <f>IF(LEN('Produktplan Stammdaten'!A211)&lt;8,"",MID('Produktplan Stammdaten'!A211,1,8)&amp;"   "&amp;VLOOKUP(MID('Produktplan Stammdaten'!A211,1,8),tab_Produktplan[],2,FALSE))</f>
        <v>25.20.06   Museumsshop</v>
      </c>
      <c r="D253" s="17" t="str">
        <f>IF(LEN('Produktplan Stammdaten'!A211)&lt;9,"",MID('Produktplan Stammdaten'!A211,1,11)&amp;"   "&amp;VLOOKUP(MID('Produktplan Stammdaten'!A211,1,11),tab_Produktplan[],2,FALSE))</f>
        <v/>
      </c>
      <c r="E253" s="25" t="str">
        <f>IF('Produktplan Stammdaten'!C211="","",'Produktplan Stammdaten'!C211)</f>
        <v>x</v>
      </c>
    </row>
    <row r="254" spans="1:5" ht="25.5" x14ac:dyDescent="0.2">
      <c r="A254" s="17" t="str">
        <f>IF('Produktplan Stammdaten'!A212="","",MID('Produktplan Stammdaten'!A212,1,2)&amp;"   "&amp;VLOOKUP(MID('Produktplan Stammdaten'!A212,1,2),tab_Produktplan[],2,FALSE))</f>
        <v>25   Museen, Archiv, Zoo</v>
      </c>
      <c r="B254" s="17" t="str">
        <f>IF(LEN('Produktplan Stammdaten'!A212)&lt;3,"",MID('Produktplan Stammdaten'!A212,1,5)&amp;"   "&amp;VLOOKUP(MID('Produktplan Stammdaten'!A212,1,5),tab_Produktplan[],2,FALSE))</f>
        <v>25.20   Kommunale Museen</v>
      </c>
      <c r="C254" s="17" t="str">
        <f>IF(LEN('Produktplan Stammdaten'!A212)&lt;8,"",MID('Produktplan Stammdaten'!A212,1,8)&amp;"   "&amp;VLOOKUP(MID('Produktplan Stammdaten'!A212,1,8),tab_Produktplan[],2,FALSE))</f>
        <v>25.20.07   Fremdveranstaltungen, Vermietungen und Verpachtungen</v>
      </c>
      <c r="D254" s="17" t="str">
        <f>IF(LEN('Produktplan Stammdaten'!A212)&lt;9,"",MID('Produktplan Stammdaten'!A212,1,11)&amp;"   "&amp;VLOOKUP(MID('Produktplan Stammdaten'!A212,1,11),tab_Produktplan[],2,FALSE))</f>
        <v/>
      </c>
      <c r="E254" s="25" t="str">
        <f>IF('Produktplan Stammdaten'!C212="","",'Produktplan Stammdaten'!C212)</f>
        <v>x</v>
      </c>
    </row>
    <row r="255" spans="1:5" x14ac:dyDescent="0.2">
      <c r="A255" s="17" t="str">
        <f>IF('Produktplan Stammdaten'!A213="","",MID('Produktplan Stammdaten'!A213,1,2)&amp;"   "&amp;VLOOKUP(MID('Produktplan Stammdaten'!A213,1,2),tab_Produktplan[],2,FALSE))</f>
        <v>25   Museen, Archiv, Zoo</v>
      </c>
      <c r="B255" s="17" t="str">
        <f>IF(LEN('Produktplan Stammdaten'!A213)&lt;3,"",MID('Produktplan Stammdaten'!A213,1,5)&amp;"   "&amp;VLOOKUP(MID('Produktplan Stammdaten'!A213,1,5),tab_Produktplan[],2,FALSE))</f>
        <v>25.21   Archiv</v>
      </c>
      <c r="C255" s="17" t="str">
        <f>IF(LEN('Produktplan Stammdaten'!A213)&lt;8,"",MID('Produktplan Stammdaten'!A213,1,8)&amp;"   "&amp;VLOOKUP(MID('Produktplan Stammdaten'!A213,1,8),tab_Produktplan[],2,FALSE))</f>
        <v/>
      </c>
      <c r="D255" s="17" t="str">
        <f>IF(LEN('Produktplan Stammdaten'!A213)&lt;9,"",MID('Produktplan Stammdaten'!A213,1,11)&amp;"   "&amp;VLOOKUP(MID('Produktplan Stammdaten'!A213,1,11),tab_Produktplan[],2,FALSE))</f>
        <v/>
      </c>
      <c r="E255" s="25" t="str">
        <f>IF('Produktplan Stammdaten'!C213="","",'Produktplan Stammdaten'!C213)</f>
        <v>x</v>
      </c>
    </row>
    <row r="256" spans="1:5" x14ac:dyDescent="0.2">
      <c r="A256" s="17" t="str">
        <f>IF('Produktplan Stammdaten'!A214="","",MID('Produktplan Stammdaten'!A214,1,2)&amp;"   "&amp;VLOOKUP(MID('Produktplan Stammdaten'!A214,1,2),tab_Produktplan[],2,FALSE))</f>
        <v>25   Museen, Archiv, Zoo</v>
      </c>
      <c r="B256" s="17" t="str">
        <f>IF(LEN('Produktplan Stammdaten'!A214)&lt;3,"",MID('Produktplan Stammdaten'!A214,1,5)&amp;"   "&amp;VLOOKUP(MID('Produktplan Stammdaten'!A214,1,5),tab_Produktplan[],2,FALSE))</f>
        <v>25.21   Archiv</v>
      </c>
      <c r="C256" s="17" t="str">
        <f>IF(LEN('Produktplan Stammdaten'!A214)&lt;8,"",MID('Produktplan Stammdaten'!A214,1,8)&amp;"   "&amp;VLOOKUP(MID('Produktplan Stammdaten'!A214,1,8),tab_Produktplan[],2,FALSE))</f>
        <v>25.21.01   Pflege der Archivbestände</v>
      </c>
      <c r="D256" s="17" t="str">
        <f>IF(LEN('Produktplan Stammdaten'!A214)&lt;9,"",MID('Produktplan Stammdaten'!A214,1,11)&amp;"   "&amp;VLOOKUP(MID('Produktplan Stammdaten'!A214,1,11),tab_Produktplan[],2,FALSE))</f>
        <v/>
      </c>
      <c r="E256" s="25" t="str">
        <f>IF('Produktplan Stammdaten'!C214="","",'Produktplan Stammdaten'!C214)</f>
        <v>x</v>
      </c>
    </row>
    <row r="257" spans="1:5" x14ac:dyDescent="0.2">
      <c r="A257" s="17" t="str">
        <f>IF('Produktplan Stammdaten'!A215="","",MID('Produktplan Stammdaten'!A215,1,2)&amp;"   "&amp;VLOOKUP(MID('Produktplan Stammdaten'!A215,1,2),tab_Produktplan[],2,FALSE))</f>
        <v>25   Museen, Archiv, Zoo</v>
      </c>
      <c r="B257" s="17" t="str">
        <f>IF(LEN('Produktplan Stammdaten'!A215)&lt;3,"",MID('Produktplan Stammdaten'!A215,1,5)&amp;"   "&amp;VLOOKUP(MID('Produktplan Stammdaten'!A215,1,5),tab_Produktplan[],2,FALSE))</f>
        <v>25.21   Archiv</v>
      </c>
      <c r="C257" s="17" t="str">
        <f>IF(LEN('Produktplan Stammdaten'!A215)&lt;8,"",MID('Produktplan Stammdaten'!A215,1,8)&amp;"   "&amp;VLOOKUP(MID('Produktplan Stammdaten'!A215,1,8),tab_Produktplan[],2,FALSE))</f>
        <v>25.21.02   Benutzerdienst</v>
      </c>
      <c r="D257" s="17" t="str">
        <f>IF(LEN('Produktplan Stammdaten'!A215)&lt;9,"",MID('Produktplan Stammdaten'!A215,1,11)&amp;"   "&amp;VLOOKUP(MID('Produktplan Stammdaten'!A215,1,11),tab_Produktplan[],2,FALSE))</f>
        <v/>
      </c>
      <c r="E257" s="25" t="str">
        <f>IF('Produktplan Stammdaten'!C215="","",'Produktplan Stammdaten'!C215)</f>
        <v>x</v>
      </c>
    </row>
    <row r="258" spans="1:5" ht="25.5" x14ac:dyDescent="0.2">
      <c r="A258" s="17" t="str">
        <f>IF('Produktplan Stammdaten'!A216="","",MID('Produktplan Stammdaten'!A216,1,2)&amp;"   "&amp;VLOOKUP(MID('Produktplan Stammdaten'!A216,1,2),tab_Produktplan[],2,FALSE))</f>
        <v>25   Museen, Archiv, Zoo</v>
      </c>
      <c r="B258" s="17" t="str">
        <f>IF(LEN('Produktplan Stammdaten'!A216)&lt;3,"",MID('Produktplan Stammdaten'!A216,1,5)&amp;"   "&amp;VLOOKUP(MID('Produktplan Stammdaten'!A216,1,5),tab_Produktplan[],2,FALSE))</f>
        <v>25.21   Archiv</v>
      </c>
      <c r="C258" s="17" t="str">
        <f>IF(LEN('Produktplan Stammdaten'!A216)&lt;8,"",MID('Produktplan Stammdaten'!A216,1,8)&amp;"   "&amp;VLOOKUP(MID('Produktplan Stammdaten'!A216,1,8),tab_Produktplan[],2,FALSE))</f>
        <v>25.21.03   Erforschung und Vermittlung der Orts- und Landesgeschichte</v>
      </c>
      <c r="D258" s="17" t="str">
        <f>IF(LEN('Produktplan Stammdaten'!A216)&lt;9,"",MID('Produktplan Stammdaten'!A216,1,11)&amp;"   "&amp;VLOOKUP(MID('Produktplan Stammdaten'!A216,1,11),tab_Produktplan[],2,FALSE))</f>
        <v/>
      </c>
      <c r="E258" s="25" t="str">
        <f>IF('Produktplan Stammdaten'!C216="","",'Produktplan Stammdaten'!C216)</f>
        <v>x</v>
      </c>
    </row>
    <row r="259" spans="1:5" x14ac:dyDescent="0.2">
      <c r="A259" s="17" t="str">
        <f>IF('Produktplan Stammdaten'!A217="","",MID('Produktplan Stammdaten'!A217,1,2)&amp;"   "&amp;VLOOKUP(MID('Produktplan Stammdaten'!A217,1,2),tab_Produktplan[],2,FALSE))</f>
        <v>25   Museen, Archiv, Zoo</v>
      </c>
      <c r="B259" s="17" t="str">
        <f>IF(LEN('Produktplan Stammdaten'!A217)&lt;3,"",MID('Produktplan Stammdaten'!A217,1,5)&amp;"   "&amp;VLOOKUP(MID('Produktplan Stammdaten'!A217,1,5),tab_Produktplan[],2,FALSE))</f>
        <v>25.21   Archiv</v>
      </c>
      <c r="C259" s="17" t="str">
        <f>IF(LEN('Produktplan Stammdaten'!A217)&lt;8,"",MID('Produktplan Stammdaten'!A217,1,8)&amp;"   "&amp;VLOOKUP(MID('Produktplan Stammdaten'!A217,1,8),tab_Produktplan[],2,FALSE))</f>
        <v>25.21.04   Beratungsleistungen</v>
      </c>
      <c r="D259" s="17" t="str">
        <f>IF(LEN('Produktplan Stammdaten'!A217)&lt;9,"",MID('Produktplan Stammdaten'!A217,1,11)&amp;"   "&amp;VLOOKUP(MID('Produktplan Stammdaten'!A217,1,11),tab_Produktplan[],2,FALSE))</f>
        <v/>
      </c>
      <c r="E259" s="25" t="str">
        <f>IF('Produktplan Stammdaten'!C217="","",'Produktplan Stammdaten'!C217)</f>
        <v>x</v>
      </c>
    </row>
    <row r="260" spans="1:5" x14ac:dyDescent="0.2">
      <c r="A260" s="17" t="str">
        <f>IF('Produktplan Stammdaten'!A218="","",MID('Produktplan Stammdaten'!A218,1,2)&amp;"   "&amp;VLOOKUP(MID('Produktplan Stammdaten'!A218,1,2),tab_Produktplan[],2,FALSE))</f>
        <v>25   Museen, Archiv, Zoo</v>
      </c>
      <c r="B260" s="17" t="str">
        <f>IF(LEN('Produktplan Stammdaten'!A218)&lt;3,"",MID('Produktplan Stammdaten'!A218,1,5)&amp;"   "&amp;VLOOKUP(MID('Produktplan Stammdaten'!A218,1,5),tab_Produktplan[],2,FALSE))</f>
        <v>25.30   Zoologische und Botanische Gärten</v>
      </c>
      <c r="C260" s="17" t="str">
        <f>IF(LEN('Produktplan Stammdaten'!A218)&lt;8,"",MID('Produktplan Stammdaten'!A218,1,8)&amp;"   "&amp;VLOOKUP(MID('Produktplan Stammdaten'!A218,1,8),tab_Produktplan[],2,FALSE))</f>
        <v/>
      </c>
      <c r="D260" s="17" t="str">
        <f>IF(LEN('Produktplan Stammdaten'!A218)&lt;9,"",MID('Produktplan Stammdaten'!A218,1,11)&amp;"   "&amp;VLOOKUP(MID('Produktplan Stammdaten'!A218,1,11),tab_Produktplan[],2,FALSE))</f>
        <v/>
      </c>
      <c r="E260" s="25" t="str">
        <f>IF('Produktplan Stammdaten'!C218="","",'Produktplan Stammdaten'!C218)</f>
        <v>x</v>
      </c>
    </row>
    <row r="261" spans="1:5" x14ac:dyDescent="0.2">
      <c r="A261" s="17" t="str">
        <f>IF('Produktplan Stammdaten'!A219="","",MID('Produktplan Stammdaten'!A219,1,2)&amp;"   "&amp;VLOOKUP(MID('Produktplan Stammdaten'!A219,1,2),tab_Produktplan[],2,FALSE))</f>
        <v>25   Museen, Archiv, Zoo</v>
      </c>
      <c r="B261" s="17" t="str">
        <f>IF(LEN('Produktplan Stammdaten'!A219)&lt;3,"",MID('Produktplan Stammdaten'!A219,1,5)&amp;"   "&amp;VLOOKUP(MID('Produktplan Stammdaten'!A219,1,5),tab_Produktplan[],2,FALSE))</f>
        <v>25.30   Zoologische und Botanische Gärten</v>
      </c>
      <c r="C261" s="17" t="str">
        <f>IF(LEN('Produktplan Stammdaten'!A219)&lt;8,"",MID('Produktplan Stammdaten'!A219,1,8)&amp;"   "&amp;VLOOKUP(MID('Produktplan Stammdaten'!A219,1,8),tab_Produktplan[],2,FALSE))</f>
        <v>25.30.01   Haltung und Präsentation von Tieren</v>
      </c>
      <c r="D261" s="17" t="str">
        <f>IF(LEN('Produktplan Stammdaten'!A219)&lt;9,"",MID('Produktplan Stammdaten'!A219,1,11)&amp;"   "&amp;VLOOKUP(MID('Produktplan Stammdaten'!A219,1,11),tab_Produktplan[],2,FALSE))</f>
        <v/>
      </c>
      <c r="E261" s="25" t="str">
        <f>IF('Produktplan Stammdaten'!C219="","",'Produktplan Stammdaten'!C219)</f>
        <v>x</v>
      </c>
    </row>
    <row r="262" spans="1:5" x14ac:dyDescent="0.2">
      <c r="A262" s="17" t="str">
        <f>IF('Produktplan Stammdaten'!A220="","",MID('Produktplan Stammdaten'!A220,1,2)&amp;"   "&amp;VLOOKUP(MID('Produktplan Stammdaten'!A220,1,2),tab_Produktplan[],2,FALSE))</f>
        <v>25   Museen, Archiv, Zoo</v>
      </c>
      <c r="B262" s="17" t="str">
        <f>IF(LEN('Produktplan Stammdaten'!A220)&lt;3,"",MID('Produktplan Stammdaten'!A220,1,5)&amp;"   "&amp;VLOOKUP(MID('Produktplan Stammdaten'!A220,1,5),tab_Produktplan[],2,FALSE))</f>
        <v>25.30   Zoologische und Botanische Gärten</v>
      </c>
      <c r="C262" s="17" t="str">
        <f>IF(LEN('Produktplan Stammdaten'!A220)&lt;8,"",MID('Produktplan Stammdaten'!A220,1,8)&amp;"   "&amp;VLOOKUP(MID('Produktplan Stammdaten'!A220,1,8),tab_Produktplan[],2,FALSE))</f>
        <v>25.30.02   Bereitstellung der Infrastrukturanlagen</v>
      </c>
      <c r="D262" s="17" t="str">
        <f>IF(LEN('Produktplan Stammdaten'!A220)&lt;9,"",MID('Produktplan Stammdaten'!A220,1,11)&amp;"   "&amp;VLOOKUP(MID('Produktplan Stammdaten'!A220,1,11),tab_Produktplan[],2,FALSE))</f>
        <v/>
      </c>
      <c r="E262" s="25" t="str">
        <f>IF('Produktplan Stammdaten'!C220="","",'Produktplan Stammdaten'!C220)</f>
        <v>x</v>
      </c>
    </row>
    <row r="263" spans="1:5" x14ac:dyDescent="0.2">
      <c r="A263" s="17" t="str">
        <f>IF('Produktplan Stammdaten'!A221="","",MID('Produktplan Stammdaten'!A221,1,2)&amp;"   "&amp;VLOOKUP(MID('Produktplan Stammdaten'!A221,1,2),tab_Produktplan[],2,FALSE))</f>
        <v>25   Museen, Archiv, Zoo</v>
      </c>
      <c r="B263" s="17" t="str">
        <f>IF(LEN('Produktplan Stammdaten'!A221)&lt;3,"",MID('Produktplan Stammdaten'!A221,1,5)&amp;"   "&amp;VLOOKUP(MID('Produktplan Stammdaten'!A221,1,5),tab_Produktplan[],2,FALSE))</f>
        <v>25.30   Zoologische und Botanische Gärten</v>
      </c>
      <c r="C263" s="17" t="str">
        <f>IF(LEN('Produktplan Stammdaten'!A221)&lt;8,"",MID('Produktplan Stammdaten'!A221,1,8)&amp;"   "&amp;VLOOKUP(MID('Produktplan Stammdaten'!A221,1,8),tab_Produktplan[],2,FALSE))</f>
        <v>25.30.03   Information und Zoopädagogik</v>
      </c>
      <c r="D263" s="17" t="str">
        <f>IF(LEN('Produktplan Stammdaten'!A221)&lt;9,"",MID('Produktplan Stammdaten'!A221,1,11)&amp;"   "&amp;VLOOKUP(MID('Produktplan Stammdaten'!A221,1,11),tab_Produktplan[],2,FALSE))</f>
        <v/>
      </c>
      <c r="E263" s="25" t="str">
        <f>IF('Produktplan Stammdaten'!C221="","",'Produktplan Stammdaten'!C221)</f>
        <v>x</v>
      </c>
    </row>
    <row r="264" spans="1:5" ht="25.5" x14ac:dyDescent="0.2">
      <c r="A264" s="17" t="str">
        <f>IF('Produktplan Stammdaten'!A222="","",MID('Produktplan Stammdaten'!A222,1,2)&amp;"   "&amp;VLOOKUP(MID('Produktplan Stammdaten'!A222,1,2),tab_Produktplan[],2,FALSE))</f>
        <v>25   Museen, Archiv, Zoo</v>
      </c>
      <c r="B264" s="17" t="str">
        <f>IF(LEN('Produktplan Stammdaten'!A222)&lt;3,"",MID('Produktplan Stammdaten'!A222,1,5)&amp;"   "&amp;VLOOKUP(MID('Produktplan Stammdaten'!A222,1,5),tab_Produktplan[],2,FALSE))</f>
        <v>25.30   Zoologische und Botanische Gärten</v>
      </c>
      <c r="C264" s="17" t="str">
        <f>IF(LEN('Produktplan Stammdaten'!A222)&lt;8,"",MID('Produktplan Stammdaten'!A222,1,8)&amp;"   "&amp;VLOOKUP(MID('Produktplan Stammdaten'!A222,1,8),tab_Produktplan[],2,FALSE))</f>
        <v>25.30.04   Wissenschaftliche Arbeit, Forschung, Artenschutz</v>
      </c>
      <c r="D264" s="17" t="str">
        <f>IF(LEN('Produktplan Stammdaten'!A222)&lt;9,"",MID('Produktplan Stammdaten'!A222,1,11)&amp;"   "&amp;VLOOKUP(MID('Produktplan Stammdaten'!A222,1,11),tab_Produktplan[],2,FALSE))</f>
        <v/>
      </c>
      <c r="E264" s="25" t="str">
        <f>IF('Produktplan Stammdaten'!C222="","",'Produktplan Stammdaten'!C222)</f>
        <v>x</v>
      </c>
    </row>
    <row r="265" spans="1:5" x14ac:dyDescent="0.2">
      <c r="A265" s="17" t="str">
        <f>IF('Produktplan Stammdaten'!A223="","",MID('Produktplan Stammdaten'!A223,1,2)&amp;"   "&amp;VLOOKUP(MID('Produktplan Stammdaten'!A223,1,2),tab_Produktplan[],2,FALSE))</f>
        <v>25   Museen, Archiv, Zoo</v>
      </c>
      <c r="B265" s="17" t="str">
        <f>IF(LEN('Produktplan Stammdaten'!A223)&lt;3,"",MID('Produktplan Stammdaten'!A223,1,5)&amp;"   "&amp;VLOOKUP(MID('Produktplan Stammdaten'!A223,1,5),tab_Produktplan[],2,FALSE))</f>
        <v>25.30   Zoologische und Botanische Gärten</v>
      </c>
      <c r="C265" s="17" t="str">
        <f>IF(LEN('Produktplan Stammdaten'!A223)&lt;8,"",MID('Produktplan Stammdaten'!A223,1,8)&amp;"   "&amp;VLOOKUP(MID('Produktplan Stammdaten'!A223,1,8),tab_Produktplan[],2,FALSE))</f>
        <v>25.30.05   Veranstaltungen</v>
      </c>
      <c r="D265" s="17" t="str">
        <f>IF(LEN('Produktplan Stammdaten'!A223)&lt;9,"",MID('Produktplan Stammdaten'!A223,1,11)&amp;"   "&amp;VLOOKUP(MID('Produktplan Stammdaten'!A223,1,11),tab_Produktplan[],2,FALSE))</f>
        <v/>
      </c>
      <c r="E265" s="25" t="str">
        <f>IF('Produktplan Stammdaten'!C223="","",'Produktplan Stammdaten'!C223)</f>
        <v>x</v>
      </c>
    </row>
    <row r="266" spans="1:5" x14ac:dyDescent="0.2">
      <c r="A266" s="17" t="str">
        <f>IF('Produktplan Stammdaten'!A224="","",MID('Produktplan Stammdaten'!A224,1,2)&amp;"   "&amp;VLOOKUP(MID('Produktplan Stammdaten'!A224,1,2),tab_Produktplan[],2,FALSE))</f>
        <v>25   Museen, Archiv, Zoo</v>
      </c>
      <c r="B266" s="17" t="str">
        <f>IF(LEN('Produktplan Stammdaten'!A224)&lt;3,"",MID('Produktplan Stammdaten'!A224,1,5)&amp;"   "&amp;VLOOKUP(MID('Produktplan Stammdaten'!A224,1,5),tab_Produktplan[],2,FALSE))</f>
        <v>25.30   Zoologische und Botanische Gärten</v>
      </c>
      <c r="C266" s="17" t="str">
        <f>IF(LEN('Produktplan Stammdaten'!A224)&lt;8,"",MID('Produktplan Stammdaten'!A224,1,8)&amp;"   "&amp;VLOOKUP(MID('Produktplan Stammdaten'!A224,1,8),tab_Produktplan[],2,FALSE))</f>
        <v>25.30.06   Marketing</v>
      </c>
      <c r="D266" s="17" t="str">
        <f>IF(LEN('Produktplan Stammdaten'!A224)&lt;9,"",MID('Produktplan Stammdaten'!A224,1,11)&amp;"   "&amp;VLOOKUP(MID('Produktplan Stammdaten'!A224,1,11),tab_Produktplan[],2,FALSE))</f>
        <v/>
      </c>
      <c r="E266" s="25" t="str">
        <f>IF('Produktplan Stammdaten'!C224="","",'Produktplan Stammdaten'!C224)</f>
        <v>x</v>
      </c>
    </row>
    <row r="267" spans="1:5" x14ac:dyDescent="0.2">
      <c r="A267" s="17" t="str">
        <f>IF('Produktplan Stammdaten'!A225="","",MID('Produktplan Stammdaten'!A225,1,2)&amp;"   "&amp;VLOOKUP(MID('Produktplan Stammdaten'!A225,1,2),tab_Produktplan[],2,FALSE))</f>
        <v>25   Museen, Archiv, Zoo</v>
      </c>
      <c r="B267" s="17" t="str">
        <f>IF(LEN('Produktplan Stammdaten'!A225)&lt;3,"",MID('Produktplan Stammdaten'!A225,1,5)&amp;"   "&amp;VLOOKUP(MID('Produktplan Stammdaten'!A225,1,5),tab_Produktplan[],2,FALSE))</f>
        <v>25.30   Zoologische und Botanische Gärten</v>
      </c>
      <c r="C267" s="17" t="str">
        <f>IF(LEN('Produktplan Stammdaten'!A225)&lt;8,"",MID('Produktplan Stammdaten'!A225,1,8)&amp;"   "&amp;VLOOKUP(MID('Produktplan Stammdaten'!A225,1,8),tab_Produktplan[],2,FALSE))</f>
        <v>25.30.07   Versorgungs- und sonstige Einrichtungen</v>
      </c>
      <c r="D267" s="17" t="str">
        <f>IF(LEN('Produktplan Stammdaten'!A225)&lt;9,"",MID('Produktplan Stammdaten'!A225,1,11)&amp;"   "&amp;VLOOKUP(MID('Produktplan Stammdaten'!A225,1,11),tab_Produktplan[],2,FALSE))</f>
        <v/>
      </c>
      <c r="E267" s="25" t="str">
        <f>IF('Produktplan Stammdaten'!C225="","",'Produktplan Stammdaten'!C225)</f>
        <v>x</v>
      </c>
    </row>
    <row r="268" spans="1:5" x14ac:dyDescent="0.2">
      <c r="A268" s="17" t="str">
        <f>IF('Produktplan Stammdaten'!A226="","",MID('Produktplan Stammdaten'!A226,1,2)&amp;"   "&amp;VLOOKUP(MID('Produktplan Stammdaten'!A226,1,2),tab_Produktplan[],2,FALSE))</f>
        <v>26   Theater, Konzerte, Musikschulen</v>
      </c>
      <c r="B268" s="17" t="str">
        <f>IF(LEN('Produktplan Stammdaten'!A226)&lt;3,"",MID('Produktplan Stammdaten'!A226,1,5)&amp;"   "&amp;VLOOKUP(MID('Produktplan Stammdaten'!A226,1,5),tab_Produktplan[],2,FALSE))</f>
        <v/>
      </c>
      <c r="C268" s="17" t="str">
        <f>IF(LEN('Produktplan Stammdaten'!A226)&lt;8,"",MID('Produktplan Stammdaten'!A226,1,8)&amp;"   "&amp;VLOOKUP(MID('Produktplan Stammdaten'!A226,1,8),tab_Produktplan[],2,FALSE))</f>
        <v/>
      </c>
      <c r="D268" s="17" t="str">
        <f>IF(LEN('Produktplan Stammdaten'!A226)&lt;9,"",MID('Produktplan Stammdaten'!A226,1,11)&amp;"   "&amp;VLOOKUP(MID('Produktplan Stammdaten'!A226,1,11),tab_Produktplan[],2,FALSE))</f>
        <v/>
      </c>
      <c r="E268" s="25" t="str">
        <f>IF('Produktplan Stammdaten'!C226="","",'Produktplan Stammdaten'!C226)</f>
        <v>x</v>
      </c>
    </row>
    <row r="269" spans="1:5" x14ac:dyDescent="0.2">
      <c r="A269" s="17" t="str">
        <f>IF('Produktplan Stammdaten'!A227="","",MID('Produktplan Stammdaten'!A227,1,2)&amp;"   "&amp;VLOOKUP(MID('Produktplan Stammdaten'!A227,1,2),tab_Produktplan[],2,FALSE))</f>
        <v>26   Theater, Konzerte, Musikschulen</v>
      </c>
      <c r="B269" s="17" t="str">
        <f>IF(LEN('Produktplan Stammdaten'!A227)&lt;3,"",MID('Produktplan Stammdaten'!A227,1,5)&amp;"   "&amp;VLOOKUP(MID('Produktplan Stammdaten'!A227,1,5),tab_Produktplan[],2,FALSE))</f>
        <v>26.10   Theater</v>
      </c>
      <c r="C269" s="17" t="str">
        <f>IF(LEN('Produktplan Stammdaten'!A227)&lt;8,"",MID('Produktplan Stammdaten'!A227,1,8)&amp;"   "&amp;VLOOKUP(MID('Produktplan Stammdaten'!A227,1,8),tab_Produktplan[],2,FALSE))</f>
        <v/>
      </c>
      <c r="D269" s="17" t="str">
        <f>IF(LEN('Produktplan Stammdaten'!A227)&lt;9,"",MID('Produktplan Stammdaten'!A227,1,11)&amp;"   "&amp;VLOOKUP(MID('Produktplan Stammdaten'!A227,1,11),tab_Produktplan[],2,FALSE))</f>
        <v/>
      </c>
      <c r="E269" s="25" t="str">
        <f>IF('Produktplan Stammdaten'!C227="","",'Produktplan Stammdaten'!C227)</f>
        <v>x</v>
      </c>
    </row>
    <row r="270" spans="1:5" x14ac:dyDescent="0.2">
      <c r="A270" s="17" t="str">
        <f>IF('Produktplan Stammdaten'!A228="","",MID('Produktplan Stammdaten'!A228,1,2)&amp;"   "&amp;VLOOKUP(MID('Produktplan Stammdaten'!A228,1,2),tab_Produktplan[],2,FALSE))</f>
        <v>26   Theater, Konzerte, Musikschulen</v>
      </c>
      <c r="B270" s="17" t="str">
        <f>IF(LEN('Produktplan Stammdaten'!A228)&lt;3,"",MID('Produktplan Stammdaten'!A228,1,5)&amp;"   "&amp;VLOOKUP(MID('Produktplan Stammdaten'!A228,1,5),tab_Produktplan[],2,FALSE))</f>
        <v>26.10   Theater</v>
      </c>
      <c r="C270" s="17" t="str">
        <f>IF(LEN('Produktplan Stammdaten'!A228)&lt;8,"",MID('Produktplan Stammdaten'!A228,1,8)&amp;"   "&amp;VLOOKUP(MID('Produktplan Stammdaten'!A228,1,8),tab_Produktplan[],2,FALSE))</f>
        <v>26.10.01   Musiktheater</v>
      </c>
      <c r="D270" s="17" t="str">
        <f>IF(LEN('Produktplan Stammdaten'!A228)&lt;9,"",MID('Produktplan Stammdaten'!A228,1,11)&amp;"   "&amp;VLOOKUP(MID('Produktplan Stammdaten'!A228,1,11),tab_Produktplan[],2,FALSE))</f>
        <v/>
      </c>
      <c r="E270" s="25" t="str">
        <f>IF('Produktplan Stammdaten'!C228="","",'Produktplan Stammdaten'!C228)</f>
        <v>x</v>
      </c>
    </row>
    <row r="271" spans="1:5" x14ac:dyDescent="0.2">
      <c r="A271" s="17" t="str">
        <f>IF('Produktplan Stammdaten'!A229="","",MID('Produktplan Stammdaten'!A229,1,2)&amp;"   "&amp;VLOOKUP(MID('Produktplan Stammdaten'!A229,1,2),tab_Produktplan[],2,FALSE))</f>
        <v>26   Theater, Konzerte, Musikschulen</v>
      </c>
      <c r="B271" s="17" t="str">
        <f>IF(LEN('Produktplan Stammdaten'!A229)&lt;3,"",MID('Produktplan Stammdaten'!A229,1,5)&amp;"   "&amp;VLOOKUP(MID('Produktplan Stammdaten'!A229,1,5),tab_Produktplan[],2,FALSE))</f>
        <v>26.10   Theater</v>
      </c>
      <c r="C271" s="17" t="str">
        <f>IF(LEN('Produktplan Stammdaten'!A229)&lt;8,"",MID('Produktplan Stammdaten'!A229,1,8)&amp;"   "&amp;VLOOKUP(MID('Produktplan Stammdaten'!A229,1,8),tab_Produktplan[],2,FALSE))</f>
        <v>26.10.02   Sprechtheater</v>
      </c>
      <c r="D271" s="17" t="str">
        <f>IF(LEN('Produktplan Stammdaten'!A229)&lt;9,"",MID('Produktplan Stammdaten'!A229,1,11)&amp;"   "&amp;VLOOKUP(MID('Produktplan Stammdaten'!A229,1,11),tab_Produktplan[],2,FALSE))</f>
        <v/>
      </c>
      <c r="E271" s="25" t="str">
        <f>IF('Produktplan Stammdaten'!C229="","",'Produktplan Stammdaten'!C229)</f>
        <v>x</v>
      </c>
    </row>
    <row r="272" spans="1:5" x14ac:dyDescent="0.2">
      <c r="A272" s="17" t="str">
        <f>IF('Produktplan Stammdaten'!A230="","",MID('Produktplan Stammdaten'!A230,1,2)&amp;"   "&amp;VLOOKUP(MID('Produktplan Stammdaten'!A230,1,2),tab_Produktplan[],2,FALSE))</f>
        <v>26   Theater, Konzerte, Musikschulen</v>
      </c>
      <c r="B272" s="17" t="str">
        <f>IF(LEN('Produktplan Stammdaten'!A230)&lt;3,"",MID('Produktplan Stammdaten'!A230,1,5)&amp;"   "&amp;VLOOKUP(MID('Produktplan Stammdaten'!A230,1,5),tab_Produktplan[],2,FALSE))</f>
        <v>26.10   Theater</v>
      </c>
      <c r="C272" s="17" t="str">
        <f>IF(LEN('Produktplan Stammdaten'!A230)&lt;8,"",MID('Produktplan Stammdaten'!A230,1,8)&amp;"   "&amp;VLOOKUP(MID('Produktplan Stammdaten'!A230,1,8),tab_Produktplan[],2,FALSE))</f>
        <v>26.10.03   Tanztheater</v>
      </c>
      <c r="D272" s="17" t="str">
        <f>IF(LEN('Produktplan Stammdaten'!A230)&lt;9,"",MID('Produktplan Stammdaten'!A230,1,11)&amp;"   "&amp;VLOOKUP(MID('Produktplan Stammdaten'!A230,1,11),tab_Produktplan[],2,FALSE))</f>
        <v/>
      </c>
      <c r="E272" s="25" t="str">
        <f>IF('Produktplan Stammdaten'!C230="","",'Produktplan Stammdaten'!C230)</f>
        <v>x</v>
      </c>
    </row>
    <row r="273" spans="1:5" x14ac:dyDescent="0.2">
      <c r="A273" s="17" t="str">
        <f>IF('Produktplan Stammdaten'!A231="","",MID('Produktplan Stammdaten'!A231,1,2)&amp;"   "&amp;VLOOKUP(MID('Produktplan Stammdaten'!A231,1,2),tab_Produktplan[],2,FALSE))</f>
        <v>26   Theater, Konzerte, Musikschulen</v>
      </c>
      <c r="B273" s="17" t="str">
        <f>IF(LEN('Produktplan Stammdaten'!A231)&lt;3,"",MID('Produktplan Stammdaten'!A231,1,5)&amp;"   "&amp;VLOOKUP(MID('Produktplan Stammdaten'!A231,1,5),tab_Produktplan[],2,FALSE))</f>
        <v>26.10   Theater</v>
      </c>
      <c r="C273" s="17" t="str">
        <f>IF(LEN('Produktplan Stammdaten'!A231)&lt;8,"",MID('Produktplan Stammdaten'!A231,1,8)&amp;"   "&amp;VLOOKUP(MID('Produktplan Stammdaten'!A231,1,8),tab_Produktplan[],2,FALSE))</f>
        <v>26.10.04   Eigene auswärtige Gastspiele</v>
      </c>
      <c r="D273" s="17" t="str">
        <f>IF(LEN('Produktplan Stammdaten'!A231)&lt;9,"",MID('Produktplan Stammdaten'!A231,1,11)&amp;"   "&amp;VLOOKUP(MID('Produktplan Stammdaten'!A231,1,11),tab_Produktplan[],2,FALSE))</f>
        <v/>
      </c>
      <c r="E273" s="25" t="str">
        <f>IF('Produktplan Stammdaten'!C231="","",'Produktplan Stammdaten'!C231)</f>
        <v>x</v>
      </c>
    </row>
    <row r="274" spans="1:5" x14ac:dyDescent="0.2">
      <c r="A274" s="17" t="str">
        <f>IF('Produktplan Stammdaten'!A232="","",MID('Produktplan Stammdaten'!A232,1,2)&amp;"   "&amp;VLOOKUP(MID('Produktplan Stammdaten'!A232,1,2),tab_Produktplan[],2,FALSE))</f>
        <v>26   Theater, Konzerte, Musikschulen</v>
      </c>
      <c r="B274" s="17" t="str">
        <f>IF(LEN('Produktplan Stammdaten'!A232)&lt;3,"",MID('Produktplan Stammdaten'!A232,1,5)&amp;"   "&amp;VLOOKUP(MID('Produktplan Stammdaten'!A232,1,5),tab_Produktplan[],2,FALSE))</f>
        <v>26.10   Theater</v>
      </c>
      <c r="C274" s="17" t="str">
        <f>IF(LEN('Produktplan Stammdaten'!A232)&lt;8,"",MID('Produktplan Stammdaten'!A232,1,8)&amp;"   "&amp;VLOOKUP(MID('Produktplan Stammdaten'!A232,1,8),tab_Produktplan[],2,FALSE))</f>
        <v>26.10.05   Gastspiele anderer Ensembles im eigenen Haus</v>
      </c>
      <c r="D274" s="17" t="str">
        <f>IF(LEN('Produktplan Stammdaten'!A232)&lt;9,"",MID('Produktplan Stammdaten'!A232,1,11)&amp;"   "&amp;VLOOKUP(MID('Produktplan Stammdaten'!A232,1,11),tab_Produktplan[],2,FALSE))</f>
        <v/>
      </c>
      <c r="E274" s="25" t="str">
        <f>IF('Produktplan Stammdaten'!C232="","",'Produktplan Stammdaten'!C232)</f>
        <v>x</v>
      </c>
    </row>
    <row r="275" spans="1:5" x14ac:dyDescent="0.2">
      <c r="A275" s="17" t="str">
        <f>IF('Produktplan Stammdaten'!A233="","",MID('Produktplan Stammdaten'!A233,1,2)&amp;"   "&amp;VLOOKUP(MID('Produktplan Stammdaten'!A233,1,2),tab_Produktplan[],2,FALSE))</f>
        <v>26   Theater, Konzerte, Musikschulen</v>
      </c>
      <c r="B275" s="17" t="str">
        <f>IF(LEN('Produktplan Stammdaten'!A233)&lt;3,"",MID('Produktplan Stammdaten'!A233,1,5)&amp;"   "&amp;VLOOKUP(MID('Produktplan Stammdaten'!A233,1,5),tab_Produktplan[],2,FALSE))</f>
        <v>26.10   Theater</v>
      </c>
      <c r="C275" s="17" t="str">
        <f>IF(LEN('Produktplan Stammdaten'!A233)&lt;8,"",MID('Produktplan Stammdaten'!A233,1,8)&amp;"   "&amp;VLOOKUP(MID('Produktplan Stammdaten'!A233,1,8),tab_Produktplan[],2,FALSE))</f>
        <v>26.10.06   Kinder- und Jugendtheater</v>
      </c>
      <c r="D275" s="17" t="str">
        <f>IF(LEN('Produktplan Stammdaten'!A233)&lt;9,"",MID('Produktplan Stammdaten'!A233,1,11)&amp;"   "&amp;VLOOKUP(MID('Produktplan Stammdaten'!A233,1,11),tab_Produktplan[],2,FALSE))</f>
        <v/>
      </c>
      <c r="E275" s="25" t="str">
        <f>IF('Produktplan Stammdaten'!C233="","",'Produktplan Stammdaten'!C233)</f>
        <v>x</v>
      </c>
    </row>
    <row r="276" spans="1:5" x14ac:dyDescent="0.2">
      <c r="A276" s="17" t="str">
        <f>IF('Produktplan Stammdaten'!A234="","",MID('Produktplan Stammdaten'!A234,1,2)&amp;"   "&amp;VLOOKUP(MID('Produktplan Stammdaten'!A234,1,2),tab_Produktplan[],2,FALSE))</f>
        <v>26   Theater, Konzerte, Musikschulen</v>
      </c>
      <c r="B276" s="17" t="str">
        <f>IF(LEN('Produktplan Stammdaten'!A234)&lt;3,"",MID('Produktplan Stammdaten'!A234,1,5)&amp;"   "&amp;VLOOKUP(MID('Produktplan Stammdaten'!A234,1,5),tab_Produktplan[],2,FALSE))</f>
        <v>26.10   Theater</v>
      </c>
      <c r="C276" s="17" t="str">
        <f>IF(LEN('Produktplan Stammdaten'!A234)&lt;8,"",MID('Produktplan Stammdaten'!A234,1,8)&amp;"   "&amp;VLOOKUP(MID('Produktplan Stammdaten'!A234,1,8),tab_Produktplan[],2,FALSE))</f>
        <v>26.10.07   Sonderveranstaltungen</v>
      </c>
      <c r="D276" s="17" t="str">
        <f>IF(LEN('Produktplan Stammdaten'!A234)&lt;9,"",MID('Produktplan Stammdaten'!A234,1,11)&amp;"   "&amp;VLOOKUP(MID('Produktplan Stammdaten'!A234,1,11),tab_Produktplan[],2,FALSE))</f>
        <v/>
      </c>
      <c r="E276" s="25" t="str">
        <f>IF('Produktplan Stammdaten'!C234="","",'Produktplan Stammdaten'!C234)</f>
        <v>x</v>
      </c>
    </row>
    <row r="277" spans="1:5" x14ac:dyDescent="0.2">
      <c r="A277" s="17" t="str">
        <f>IF('Produktplan Stammdaten'!A235="","",MID('Produktplan Stammdaten'!A235,1,2)&amp;"   "&amp;VLOOKUP(MID('Produktplan Stammdaten'!A235,1,2),tab_Produktplan[],2,FALSE))</f>
        <v>26   Theater, Konzerte, Musikschulen</v>
      </c>
      <c r="B277" s="17" t="str">
        <f>IF(LEN('Produktplan Stammdaten'!A235)&lt;3,"",MID('Produktplan Stammdaten'!A235,1,5)&amp;"   "&amp;VLOOKUP(MID('Produktplan Stammdaten'!A235,1,5),tab_Produktplan[],2,FALSE))</f>
        <v>26.20   Musikpflege</v>
      </c>
      <c r="C277" s="17" t="str">
        <f>IF(LEN('Produktplan Stammdaten'!A235)&lt;8,"",MID('Produktplan Stammdaten'!A235,1,8)&amp;"   "&amp;VLOOKUP(MID('Produktplan Stammdaten'!A235,1,8),tab_Produktplan[],2,FALSE))</f>
        <v/>
      </c>
      <c r="D277" s="17" t="str">
        <f>IF(LEN('Produktplan Stammdaten'!A235)&lt;9,"",MID('Produktplan Stammdaten'!A235,1,11)&amp;"   "&amp;VLOOKUP(MID('Produktplan Stammdaten'!A235,1,11),tab_Produktplan[],2,FALSE))</f>
        <v/>
      </c>
      <c r="E277" s="25" t="str">
        <f>IF('Produktplan Stammdaten'!C235="","",'Produktplan Stammdaten'!C235)</f>
        <v>x</v>
      </c>
    </row>
    <row r="278" spans="1:5" x14ac:dyDescent="0.2">
      <c r="A278" s="17" t="str">
        <f>IF('Produktplan Stammdaten'!A236="","",MID('Produktplan Stammdaten'!A236,1,2)&amp;"   "&amp;VLOOKUP(MID('Produktplan Stammdaten'!A236,1,2),tab_Produktplan[],2,FALSE))</f>
        <v>26   Theater, Konzerte, Musikschulen</v>
      </c>
      <c r="B278" s="17" t="str">
        <f>IF(LEN('Produktplan Stammdaten'!A236)&lt;3,"",MID('Produktplan Stammdaten'!A236,1,5)&amp;"   "&amp;VLOOKUP(MID('Produktplan Stammdaten'!A236,1,5),tab_Produktplan[],2,FALSE))</f>
        <v>26.20   Musikpflege</v>
      </c>
      <c r="C278" s="17" t="str">
        <f>IF(LEN('Produktplan Stammdaten'!A236)&lt;8,"",MID('Produktplan Stammdaten'!A236,1,8)&amp;"   "&amp;VLOOKUP(MID('Produktplan Stammdaten'!A236,1,8),tab_Produktplan[],2,FALSE))</f>
        <v>26.20.01   Sinfoniekonzerte</v>
      </c>
      <c r="D278" s="17" t="str">
        <f>IF(LEN('Produktplan Stammdaten'!A236)&lt;9,"",MID('Produktplan Stammdaten'!A236,1,11)&amp;"   "&amp;VLOOKUP(MID('Produktplan Stammdaten'!A236,1,11),tab_Produktplan[],2,FALSE))</f>
        <v/>
      </c>
      <c r="E278" s="25" t="str">
        <f>IF('Produktplan Stammdaten'!C236="","",'Produktplan Stammdaten'!C236)</f>
        <v>x</v>
      </c>
    </row>
    <row r="279" spans="1:5" x14ac:dyDescent="0.2">
      <c r="A279" s="17" t="str">
        <f>IF('Produktplan Stammdaten'!A237="","",MID('Produktplan Stammdaten'!A237,1,2)&amp;"   "&amp;VLOOKUP(MID('Produktplan Stammdaten'!A237,1,2),tab_Produktplan[],2,FALSE))</f>
        <v>26   Theater, Konzerte, Musikschulen</v>
      </c>
      <c r="B279" s="17" t="str">
        <f>IF(LEN('Produktplan Stammdaten'!A237)&lt;3,"",MID('Produktplan Stammdaten'!A237,1,5)&amp;"   "&amp;VLOOKUP(MID('Produktplan Stammdaten'!A237,1,5),tab_Produktplan[],2,FALSE))</f>
        <v>26.20   Musikpflege</v>
      </c>
      <c r="C279" s="17" t="str">
        <f>IF(LEN('Produktplan Stammdaten'!A237)&lt;8,"",MID('Produktplan Stammdaten'!A237,1,8)&amp;"   "&amp;VLOOKUP(MID('Produktplan Stammdaten'!A237,1,8),tab_Produktplan[],2,FALSE))</f>
        <v>26.20.02   Kammerkonzerte</v>
      </c>
      <c r="D279" s="17" t="str">
        <f>IF(LEN('Produktplan Stammdaten'!A237)&lt;9,"",MID('Produktplan Stammdaten'!A237,1,11)&amp;"   "&amp;VLOOKUP(MID('Produktplan Stammdaten'!A237,1,11),tab_Produktplan[],2,FALSE))</f>
        <v/>
      </c>
      <c r="E279" s="25" t="str">
        <f>IF('Produktplan Stammdaten'!C237="","",'Produktplan Stammdaten'!C237)</f>
        <v>x</v>
      </c>
    </row>
    <row r="280" spans="1:5" x14ac:dyDescent="0.2">
      <c r="A280" s="17" t="str">
        <f>IF('Produktplan Stammdaten'!A238="","",MID('Produktplan Stammdaten'!A238,1,2)&amp;"   "&amp;VLOOKUP(MID('Produktplan Stammdaten'!A238,1,2),tab_Produktplan[],2,FALSE))</f>
        <v>26   Theater, Konzerte, Musikschulen</v>
      </c>
      <c r="B280" s="17" t="str">
        <f>IF(LEN('Produktplan Stammdaten'!A238)&lt;3,"",MID('Produktplan Stammdaten'!A238,1,5)&amp;"   "&amp;VLOOKUP(MID('Produktplan Stammdaten'!A238,1,5),tab_Produktplan[],2,FALSE))</f>
        <v>26.20   Musikpflege</v>
      </c>
      <c r="C280" s="17" t="str">
        <f>IF(LEN('Produktplan Stammdaten'!A238)&lt;8,"",MID('Produktplan Stammdaten'!A238,1,8)&amp;"   "&amp;VLOOKUP(MID('Produktplan Stammdaten'!A238,1,8),tab_Produktplan[],2,FALSE))</f>
        <v>26.20.03   Sonderkonzerte</v>
      </c>
      <c r="D280" s="17" t="str">
        <f>IF(LEN('Produktplan Stammdaten'!A238)&lt;9,"",MID('Produktplan Stammdaten'!A238,1,11)&amp;"   "&amp;VLOOKUP(MID('Produktplan Stammdaten'!A238,1,11),tab_Produktplan[],2,FALSE))</f>
        <v/>
      </c>
      <c r="E280" s="25" t="str">
        <f>IF('Produktplan Stammdaten'!C238="","",'Produktplan Stammdaten'!C238)</f>
        <v>x</v>
      </c>
    </row>
    <row r="281" spans="1:5" x14ac:dyDescent="0.2">
      <c r="A281" s="17" t="str">
        <f>IF('Produktplan Stammdaten'!A239="","",MID('Produktplan Stammdaten'!A239,1,2)&amp;"   "&amp;VLOOKUP(MID('Produktplan Stammdaten'!A239,1,2),tab_Produktplan[],2,FALSE))</f>
        <v>26   Theater, Konzerte, Musikschulen</v>
      </c>
      <c r="B281" s="17" t="str">
        <f>IF(LEN('Produktplan Stammdaten'!A239)&lt;3,"",MID('Produktplan Stammdaten'!A239,1,5)&amp;"   "&amp;VLOOKUP(MID('Produktplan Stammdaten'!A239,1,5),tab_Produktplan[],2,FALSE))</f>
        <v>26.20   Musikpflege</v>
      </c>
      <c r="C281" s="17" t="str">
        <f>IF(LEN('Produktplan Stammdaten'!A239)&lt;8,"",MID('Produktplan Stammdaten'!A239,1,8)&amp;"   "&amp;VLOOKUP(MID('Produktplan Stammdaten'!A239,1,8),tab_Produktplan[],2,FALSE))</f>
        <v>26.20.04   Förderung der Musik</v>
      </c>
      <c r="D281" s="17" t="str">
        <f>IF(LEN('Produktplan Stammdaten'!A239)&lt;9,"",MID('Produktplan Stammdaten'!A239,1,11)&amp;"   "&amp;VLOOKUP(MID('Produktplan Stammdaten'!A239,1,11),tab_Produktplan[],2,FALSE))</f>
        <v/>
      </c>
      <c r="E281" s="25" t="str">
        <f>IF('Produktplan Stammdaten'!C239="","",'Produktplan Stammdaten'!C239)</f>
        <v>x</v>
      </c>
    </row>
    <row r="282" spans="1:5" x14ac:dyDescent="0.2">
      <c r="A282" s="17" t="str">
        <f>IF('Produktplan Stammdaten'!A240="","",MID('Produktplan Stammdaten'!A240,1,2)&amp;"   "&amp;VLOOKUP(MID('Produktplan Stammdaten'!A240,1,2),tab_Produktplan[],2,FALSE))</f>
        <v>26   Theater, Konzerte, Musikschulen</v>
      </c>
      <c r="B282" s="17" t="str">
        <f>IF(LEN('Produktplan Stammdaten'!A240)&lt;3,"",MID('Produktplan Stammdaten'!A240,1,5)&amp;"   "&amp;VLOOKUP(MID('Produktplan Stammdaten'!A240,1,5),tab_Produktplan[],2,FALSE))</f>
        <v>26.20   Musikpflege</v>
      </c>
      <c r="C282" s="17" t="str">
        <f>IF(LEN('Produktplan Stammdaten'!A240)&lt;8,"",MID('Produktplan Stammdaten'!A240,1,8)&amp;"   "&amp;VLOOKUP(MID('Produktplan Stammdaten'!A240,1,8),tab_Produktplan[],2,FALSE))</f>
        <v>26.20.06   Gastspiele andere Ensembles</v>
      </c>
      <c r="D282" s="17" t="str">
        <f>IF(LEN('Produktplan Stammdaten'!A240)&lt;9,"",MID('Produktplan Stammdaten'!A240,1,11)&amp;"   "&amp;VLOOKUP(MID('Produktplan Stammdaten'!A240,1,11),tab_Produktplan[],2,FALSE))</f>
        <v/>
      </c>
      <c r="E282" s="25" t="str">
        <f>IF('Produktplan Stammdaten'!C240="","",'Produktplan Stammdaten'!C240)</f>
        <v>x</v>
      </c>
    </row>
    <row r="283" spans="1:5" x14ac:dyDescent="0.2">
      <c r="A283" s="17" t="str">
        <f>IF('Produktplan Stammdaten'!A241="","",MID('Produktplan Stammdaten'!A241,1,2)&amp;"   "&amp;VLOOKUP(MID('Produktplan Stammdaten'!A241,1,2),tab_Produktplan[],2,FALSE))</f>
        <v>26   Theater, Konzerte, Musikschulen</v>
      </c>
      <c r="B283" s="17" t="str">
        <f>IF(LEN('Produktplan Stammdaten'!A241)&lt;3,"",MID('Produktplan Stammdaten'!A241,1,5)&amp;"   "&amp;VLOOKUP(MID('Produktplan Stammdaten'!A241,1,5),tab_Produktplan[],2,FALSE))</f>
        <v>26.20   Musikpflege</v>
      </c>
      <c r="C283" s="17" t="str">
        <f>IF(LEN('Produktplan Stammdaten'!A241)&lt;8,"",MID('Produktplan Stammdaten'!A241,1,8)&amp;"   "&amp;VLOOKUP(MID('Produktplan Stammdaten'!A241,1,8),tab_Produktplan[],2,FALSE))</f>
        <v>26.20.07   Sonstige Projekte, Kooperationen, Musikpreise</v>
      </c>
      <c r="D283" s="17" t="str">
        <f>IF(LEN('Produktplan Stammdaten'!A241)&lt;9,"",MID('Produktplan Stammdaten'!A241,1,11)&amp;"   "&amp;VLOOKUP(MID('Produktplan Stammdaten'!A241,1,11),tab_Produktplan[],2,FALSE))</f>
        <v/>
      </c>
      <c r="E283" s="25" t="str">
        <f>IF('Produktplan Stammdaten'!C241="","",'Produktplan Stammdaten'!C241)</f>
        <v>x</v>
      </c>
    </row>
    <row r="284" spans="1:5" x14ac:dyDescent="0.2">
      <c r="A284" s="17" t="str">
        <f>IF('Produktplan Stammdaten'!A242="","",MID('Produktplan Stammdaten'!A242,1,2)&amp;"   "&amp;VLOOKUP(MID('Produktplan Stammdaten'!A242,1,2),tab_Produktplan[],2,FALSE))</f>
        <v>26   Theater, Konzerte, Musikschulen</v>
      </c>
      <c r="B284" s="17" t="str">
        <f>IF(LEN('Produktplan Stammdaten'!A242)&lt;3,"",MID('Produktplan Stammdaten'!A242,1,5)&amp;"   "&amp;VLOOKUP(MID('Produktplan Stammdaten'!A242,1,5),tab_Produktplan[],2,FALSE))</f>
        <v>26.30   Musikschulen</v>
      </c>
      <c r="C284" s="17" t="str">
        <f>IF(LEN('Produktplan Stammdaten'!A242)&lt;8,"",MID('Produktplan Stammdaten'!A242,1,8)&amp;"   "&amp;VLOOKUP(MID('Produktplan Stammdaten'!A242,1,8),tab_Produktplan[],2,FALSE))</f>
        <v/>
      </c>
      <c r="D284" s="17" t="str">
        <f>IF(LEN('Produktplan Stammdaten'!A242)&lt;9,"",MID('Produktplan Stammdaten'!A242,1,11)&amp;"   "&amp;VLOOKUP(MID('Produktplan Stammdaten'!A242,1,11),tab_Produktplan[],2,FALSE))</f>
        <v/>
      </c>
      <c r="E284" s="25" t="str">
        <f>IF('Produktplan Stammdaten'!C242="","",'Produktplan Stammdaten'!C242)</f>
        <v>x</v>
      </c>
    </row>
    <row r="285" spans="1:5" x14ac:dyDescent="0.2">
      <c r="A285" s="17" t="str">
        <f>IF('Produktplan Stammdaten'!A243="","",MID('Produktplan Stammdaten'!A243,1,2)&amp;"   "&amp;VLOOKUP(MID('Produktplan Stammdaten'!A243,1,2),tab_Produktplan[],2,FALSE))</f>
        <v>26   Theater, Konzerte, Musikschulen</v>
      </c>
      <c r="B285" s="17" t="str">
        <f>IF(LEN('Produktplan Stammdaten'!A243)&lt;3,"",MID('Produktplan Stammdaten'!A243,1,5)&amp;"   "&amp;VLOOKUP(MID('Produktplan Stammdaten'!A243,1,5),tab_Produktplan[],2,FALSE))</f>
        <v>26.30   Musikschulen</v>
      </c>
      <c r="C285" s="17" t="str">
        <f>IF(LEN('Produktplan Stammdaten'!A243)&lt;8,"",MID('Produktplan Stammdaten'!A243,1,8)&amp;"   "&amp;VLOOKUP(MID('Produktplan Stammdaten'!A243,1,8),tab_Produktplan[],2,FALSE))</f>
        <v>26.30.01   Elementarer Unterricht</v>
      </c>
      <c r="D285" s="17" t="str">
        <f>IF(LEN('Produktplan Stammdaten'!A243)&lt;9,"",MID('Produktplan Stammdaten'!A243,1,11)&amp;"   "&amp;VLOOKUP(MID('Produktplan Stammdaten'!A243,1,11),tab_Produktplan[],2,FALSE))</f>
        <v/>
      </c>
      <c r="E285" s="25" t="str">
        <f>IF('Produktplan Stammdaten'!C243="","",'Produktplan Stammdaten'!C243)</f>
        <v>x</v>
      </c>
    </row>
    <row r="286" spans="1:5" x14ac:dyDescent="0.2">
      <c r="A286" s="17" t="str">
        <f>IF('Produktplan Stammdaten'!A244="","",MID('Produktplan Stammdaten'!A244,1,2)&amp;"   "&amp;VLOOKUP(MID('Produktplan Stammdaten'!A244,1,2),tab_Produktplan[],2,FALSE))</f>
        <v>26   Theater, Konzerte, Musikschulen</v>
      </c>
      <c r="B286" s="17" t="str">
        <f>IF(LEN('Produktplan Stammdaten'!A244)&lt;3,"",MID('Produktplan Stammdaten'!A244,1,5)&amp;"   "&amp;VLOOKUP(MID('Produktplan Stammdaten'!A244,1,5),tab_Produktplan[],2,FALSE))</f>
        <v>26.30   Musikschulen</v>
      </c>
      <c r="C286" s="17" t="str">
        <f>IF(LEN('Produktplan Stammdaten'!A244)&lt;8,"",MID('Produktplan Stammdaten'!A244,1,8)&amp;"   "&amp;VLOOKUP(MID('Produktplan Stammdaten'!A244,1,8),tab_Produktplan[],2,FALSE))</f>
        <v>26.30.02   Instrumental- und Vokalunterricht</v>
      </c>
      <c r="D286" s="17" t="str">
        <f>IF(LEN('Produktplan Stammdaten'!A244)&lt;9,"",MID('Produktplan Stammdaten'!A244,1,11)&amp;"   "&amp;VLOOKUP(MID('Produktplan Stammdaten'!A244,1,11),tab_Produktplan[],2,FALSE))</f>
        <v/>
      </c>
      <c r="E286" s="25" t="str">
        <f>IF('Produktplan Stammdaten'!C244="","",'Produktplan Stammdaten'!C244)</f>
        <v>x</v>
      </c>
    </row>
    <row r="287" spans="1:5" x14ac:dyDescent="0.2">
      <c r="A287" s="17" t="str">
        <f>IF('Produktplan Stammdaten'!A245="","",MID('Produktplan Stammdaten'!A245,1,2)&amp;"   "&amp;VLOOKUP(MID('Produktplan Stammdaten'!A245,1,2),tab_Produktplan[],2,FALSE))</f>
        <v>26   Theater, Konzerte, Musikschulen</v>
      </c>
      <c r="B287" s="17" t="str">
        <f>IF(LEN('Produktplan Stammdaten'!A245)&lt;3,"",MID('Produktplan Stammdaten'!A245,1,5)&amp;"   "&amp;VLOOKUP(MID('Produktplan Stammdaten'!A245,1,5),tab_Produktplan[],2,FALSE))</f>
        <v>26.30   Musikschulen</v>
      </c>
      <c r="C287" s="17" t="str">
        <f>IF(LEN('Produktplan Stammdaten'!A245)&lt;8,"",MID('Produktplan Stammdaten'!A245,1,8)&amp;"   "&amp;VLOOKUP(MID('Produktplan Stammdaten'!A245,1,8),tab_Produktplan[],2,FALSE))</f>
        <v>26.30.03   Weitere Unterrichtsangebote</v>
      </c>
      <c r="D287" s="17" t="str">
        <f>IF(LEN('Produktplan Stammdaten'!A245)&lt;9,"",MID('Produktplan Stammdaten'!A245,1,11)&amp;"   "&amp;VLOOKUP(MID('Produktplan Stammdaten'!A245,1,11),tab_Produktplan[],2,FALSE))</f>
        <v/>
      </c>
      <c r="E287" s="25" t="str">
        <f>IF('Produktplan Stammdaten'!C245="","",'Produktplan Stammdaten'!C245)</f>
        <v>x</v>
      </c>
    </row>
    <row r="288" spans="1:5" x14ac:dyDescent="0.2">
      <c r="A288" s="17" t="str">
        <f>IF('Produktplan Stammdaten'!A246="","",MID('Produktplan Stammdaten'!A246,1,2)&amp;"   "&amp;VLOOKUP(MID('Produktplan Stammdaten'!A246,1,2),tab_Produktplan[],2,FALSE))</f>
        <v>26   Theater, Konzerte, Musikschulen</v>
      </c>
      <c r="B288" s="17" t="str">
        <f>IF(LEN('Produktplan Stammdaten'!A246)&lt;3,"",MID('Produktplan Stammdaten'!A246,1,5)&amp;"   "&amp;VLOOKUP(MID('Produktplan Stammdaten'!A246,1,5),tab_Produktplan[],2,FALSE))</f>
        <v>26.30   Musikschulen</v>
      </c>
      <c r="C288" s="17" t="str">
        <f>IF(LEN('Produktplan Stammdaten'!A246)&lt;8,"",MID('Produktplan Stammdaten'!A246,1,8)&amp;"   "&amp;VLOOKUP(MID('Produktplan Stammdaten'!A246,1,8),tab_Produktplan[],2,FALSE))</f>
        <v>26.30.04   Musiktherapie</v>
      </c>
      <c r="D288" s="17" t="str">
        <f>IF(LEN('Produktplan Stammdaten'!A246)&lt;9,"",MID('Produktplan Stammdaten'!A246,1,11)&amp;"   "&amp;VLOOKUP(MID('Produktplan Stammdaten'!A246,1,11),tab_Produktplan[],2,FALSE))</f>
        <v/>
      </c>
      <c r="E288" s="25" t="str">
        <f>IF('Produktplan Stammdaten'!C246="","",'Produktplan Stammdaten'!C246)</f>
        <v>x</v>
      </c>
    </row>
    <row r="289" spans="1:5" x14ac:dyDescent="0.2">
      <c r="A289" s="17" t="str">
        <f>IF('Produktplan Stammdaten'!A247="","",MID('Produktplan Stammdaten'!A247,1,2)&amp;"   "&amp;VLOOKUP(MID('Produktplan Stammdaten'!A247,1,2),tab_Produktplan[],2,FALSE))</f>
        <v>26   Theater, Konzerte, Musikschulen</v>
      </c>
      <c r="B289" s="17" t="str">
        <f>IF(LEN('Produktplan Stammdaten'!A247)&lt;3,"",MID('Produktplan Stammdaten'!A247,1,5)&amp;"   "&amp;VLOOKUP(MID('Produktplan Stammdaten'!A247,1,5),tab_Produktplan[],2,FALSE))</f>
        <v>26.30   Musikschulen</v>
      </c>
      <c r="C289" s="17" t="str">
        <f>IF(LEN('Produktplan Stammdaten'!A247)&lt;8,"",MID('Produktplan Stammdaten'!A247,1,8)&amp;"   "&amp;VLOOKUP(MID('Produktplan Stammdaten'!A247,1,8),tab_Produktplan[],2,FALSE))</f>
        <v>26.30.05   Durchführung von Veranstaltungen</v>
      </c>
      <c r="D289" s="17" t="str">
        <f>IF(LEN('Produktplan Stammdaten'!A247)&lt;9,"",MID('Produktplan Stammdaten'!A247,1,11)&amp;"   "&amp;VLOOKUP(MID('Produktplan Stammdaten'!A247,1,11),tab_Produktplan[],2,FALSE))</f>
        <v/>
      </c>
      <c r="E289" s="25" t="str">
        <f>IF('Produktplan Stammdaten'!C247="","",'Produktplan Stammdaten'!C247)</f>
        <v>x</v>
      </c>
    </row>
    <row r="290" spans="1:5" x14ac:dyDescent="0.2">
      <c r="A290" s="17" t="str">
        <f>IF('Produktplan Stammdaten'!A248="","",MID('Produktplan Stammdaten'!A248,1,2)&amp;"   "&amp;VLOOKUP(MID('Produktplan Stammdaten'!A248,1,2),tab_Produktplan[],2,FALSE))</f>
        <v>26   Theater, Konzerte, Musikschulen</v>
      </c>
      <c r="B290" s="17" t="str">
        <f>IF(LEN('Produktplan Stammdaten'!A248)&lt;3,"",MID('Produktplan Stammdaten'!A248,1,5)&amp;"   "&amp;VLOOKUP(MID('Produktplan Stammdaten'!A248,1,5),tab_Produktplan[],2,FALSE))</f>
        <v>26.30   Musikschulen</v>
      </c>
      <c r="C290" s="17" t="str">
        <f>IF(LEN('Produktplan Stammdaten'!A248)&lt;8,"",MID('Produktplan Stammdaten'!A248,1,8)&amp;"   "&amp;VLOOKUP(MID('Produktplan Stammdaten'!A248,1,8),tab_Produktplan[],2,FALSE))</f>
        <v>26.30.06   Mitwirkung bei Fremdveranstaltungen</v>
      </c>
      <c r="D290" s="17" t="str">
        <f>IF(LEN('Produktplan Stammdaten'!A248)&lt;9,"",MID('Produktplan Stammdaten'!A248,1,11)&amp;"   "&amp;VLOOKUP(MID('Produktplan Stammdaten'!A248,1,11),tab_Produktplan[],2,FALSE))</f>
        <v/>
      </c>
      <c r="E290" s="25" t="str">
        <f>IF('Produktplan Stammdaten'!C248="","",'Produktplan Stammdaten'!C248)</f>
        <v>x</v>
      </c>
    </row>
    <row r="291" spans="1:5" ht="25.5" x14ac:dyDescent="0.2">
      <c r="A291" s="17" t="str">
        <f>IF('Produktplan Stammdaten'!A249="","",MID('Produktplan Stammdaten'!A249,1,2)&amp;"   "&amp;VLOOKUP(MID('Produktplan Stammdaten'!A249,1,2),tab_Produktplan[],2,FALSE))</f>
        <v>26   Theater, Konzerte, Musikschulen</v>
      </c>
      <c r="B291" s="17" t="str">
        <f>IF(LEN('Produktplan Stammdaten'!A249)&lt;3,"",MID('Produktplan Stammdaten'!A249,1,5)&amp;"   "&amp;VLOOKUP(MID('Produktplan Stammdaten'!A249,1,5),tab_Produktplan[],2,FALSE))</f>
        <v>26.30   Musikschulen</v>
      </c>
      <c r="C291" s="17" t="str">
        <f>IF(LEN('Produktplan Stammdaten'!A249)&lt;8,"",MID('Produktplan Stammdaten'!A249,1,8)&amp;"   "&amp;VLOOKUP(MID('Produktplan Stammdaten'!A249,1,8),tab_Produktplan[],2,FALSE))</f>
        <v>26.30.07   Überlassung von Arbeitsmaterialien und Räumen</v>
      </c>
      <c r="D291" s="17" t="str">
        <f>IF(LEN('Produktplan Stammdaten'!A249)&lt;9,"",MID('Produktplan Stammdaten'!A249,1,11)&amp;"   "&amp;VLOOKUP(MID('Produktplan Stammdaten'!A249,1,11),tab_Produktplan[],2,FALSE))</f>
        <v/>
      </c>
      <c r="E291" s="25" t="str">
        <f>IF('Produktplan Stammdaten'!C249="","",'Produktplan Stammdaten'!C249)</f>
        <v>x</v>
      </c>
    </row>
    <row r="292" spans="1:5" ht="25.5" x14ac:dyDescent="0.2">
      <c r="A292" s="17" t="str">
        <f>IF('Produktplan Stammdaten'!A250="","",MID('Produktplan Stammdaten'!A250,1,2)&amp;"   "&amp;VLOOKUP(MID('Produktplan Stammdaten'!A250,1,2),tab_Produktplan[],2,FALSE))</f>
        <v>27   Volkshochschulen, Bibliotheken, kulturpädagogische Einrichtungen</v>
      </c>
      <c r="B292" s="17" t="str">
        <f>IF(LEN('Produktplan Stammdaten'!A250)&lt;3,"",MID('Produktplan Stammdaten'!A250,1,5)&amp;"   "&amp;VLOOKUP(MID('Produktplan Stammdaten'!A250,1,5),tab_Produktplan[],2,FALSE))</f>
        <v/>
      </c>
      <c r="C292" s="17" t="str">
        <f>IF(LEN('Produktplan Stammdaten'!A250)&lt;8,"",MID('Produktplan Stammdaten'!A250,1,8)&amp;"   "&amp;VLOOKUP(MID('Produktplan Stammdaten'!A250,1,8),tab_Produktplan[],2,FALSE))</f>
        <v/>
      </c>
      <c r="D292" s="17" t="str">
        <f>IF(LEN('Produktplan Stammdaten'!A250)&lt;9,"",MID('Produktplan Stammdaten'!A250,1,11)&amp;"   "&amp;VLOOKUP(MID('Produktplan Stammdaten'!A250,1,11),tab_Produktplan[],2,FALSE))</f>
        <v/>
      </c>
      <c r="E292" s="25" t="str">
        <f>IF('Produktplan Stammdaten'!C250="","",'Produktplan Stammdaten'!C250)</f>
        <v>x</v>
      </c>
    </row>
    <row r="293" spans="1:5" ht="25.5" x14ac:dyDescent="0.2">
      <c r="A293" s="17" t="str">
        <f>IF('Produktplan Stammdaten'!A251="","",MID('Produktplan Stammdaten'!A251,1,2)&amp;"   "&amp;VLOOKUP(MID('Produktplan Stammdaten'!A251,1,2),tab_Produktplan[],2,FALSE))</f>
        <v>27   Volkshochschulen, Bibliotheken, kulturpädagogische Einrichtungen</v>
      </c>
      <c r="B293" s="17" t="str">
        <f>IF(LEN('Produktplan Stammdaten'!A251)&lt;3,"",MID('Produktplan Stammdaten'!A251,1,5)&amp;"   "&amp;VLOOKUP(MID('Produktplan Stammdaten'!A251,1,5),tab_Produktplan[],2,FALSE))</f>
        <v>27.10   Volkshochschulen</v>
      </c>
      <c r="C293" s="17" t="str">
        <f>IF(LEN('Produktplan Stammdaten'!A251)&lt;8,"",MID('Produktplan Stammdaten'!A251,1,8)&amp;"   "&amp;VLOOKUP(MID('Produktplan Stammdaten'!A251,1,8),tab_Produktplan[],2,FALSE))</f>
        <v/>
      </c>
      <c r="D293" s="17" t="str">
        <f>IF(LEN('Produktplan Stammdaten'!A251)&lt;9,"",MID('Produktplan Stammdaten'!A251,1,11)&amp;"   "&amp;VLOOKUP(MID('Produktplan Stammdaten'!A251,1,11),tab_Produktplan[],2,FALSE))</f>
        <v/>
      </c>
      <c r="E293" s="25" t="str">
        <f>IF('Produktplan Stammdaten'!C251="","",'Produktplan Stammdaten'!C251)</f>
        <v>x</v>
      </c>
    </row>
    <row r="294" spans="1:5" ht="25.5" x14ac:dyDescent="0.2">
      <c r="A294" s="17" t="str">
        <f>IF('Produktplan Stammdaten'!A252="","",MID('Produktplan Stammdaten'!A252,1,2)&amp;"   "&amp;VLOOKUP(MID('Produktplan Stammdaten'!A252,1,2),tab_Produktplan[],2,FALSE))</f>
        <v>27   Volkshochschulen, Bibliotheken, kulturpädagogische Einrichtungen</v>
      </c>
      <c r="B294" s="17" t="str">
        <f>IF(LEN('Produktplan Stammdaten'!A252)&lt;3,"",MID('Produktplan Stammdaten'!A252,1,5)&amp;"   "&amp;VLOOKUP(MID('Produktplan Stammdaten'!A252,1,5),tab_Produktplan[],2,FALSE))</f>
        <v>27.10   Volkshochschulen</v>
      </c>
      <c r="C294" s="17" t="str">
        <f>IF(LEN('Produktplan Stammdaten'!A252)&lt;8,"",MID('Produktplan Stammdaten'!A252,1,8)&amp;"   "&amp;VLOOKUP(MID('Produktplan Stammdaten'!A252,1,8),tab_Produktplan[],2,FALSE))</f>
        <v>27.10.01   Kurse und Lehrgänge</v>
      </c>
      <c r="D294" s="17" t="str">
        <f>IF(LEN('Produktplan Stammdaten'!A252)&lt;9,"",MID('Produktplan Stammdaten'!A252,1,11)&amp;"   "&amp;VLOOKUP(MID('Produktplan Stammdaten'!A252,1,11),tab_Produktplan[],2,FALSE))</f>
        <v/>
      </c>
      <c r="E294" s="25" t="str">
        <f>IF('Produktplan Stammdaten'!C252="","",'Produktplan Stammdaten'!C252)</f>
        <v>x</v>
      </c>
    </row>
    <row r="295" spans="1:5" ht="25.5" x14ac:dyDescent="0.2">
      <c r="A295" s="17" t="str">
        <f>IF('Produktplan Stammdaten'!A253="","",MID('Produktplan Stammdaten'!A253,1,2)&amp;"   "&amp;VLOOKUP(MID('Produktplan Stammdaten'!A253,1,2),tab_Produktplan[],2,FALSE))</f>
        <v>27   Volkshochschulen, Bibliotheken, kulturpädagogische Einrichtungen</v>
      </c>
      <c r="B295" s="17" t="str">
        <f>IF(LEN('Produktplan Stammdaten'!A253)&lt;3,"",MID('Produktplan Stammdaten'!A253,1,5)&amp;"   "&amp;VLOOKUP(MID('Produktplan Stammdaten'!A253,1,5),tab_Produktplan[],2,FALSE))</f>
        <v>27.10   Volkshochschulen</v>
      </c>
      <c r="C295" s="17" t="str">
        <f>IF(LEN('Produktplan Stammdaten'!A253)&lt;8,"",MID('Produktplan Stammdaten'!A253,1,8)&amp;"   "&amp;VLOOKUP(MID('Produktplan Stammdaten'!A253,1,8),tab_Produktplan[],2,FALSE))</f>
        <v>27.10.02   Einzelveranstaltungen</v>
      </c>
      <c r="D295" s="17" t="str">
        <f>IF(LEN('Produktplan Stammdaten'!A253)&lt;9,"",MID('Produktplan Stammdaten'!A253,1,11)&amp;"   "&amp;VLOOKUP(MID('Produktplan Stammdaten'!A253,1,11),tab_Produktplan[],2,FALSE))</f>
        <v/>
      </c>
      <c r="E295" s="25" t="str">
        <f>IF('Produktplan Stammdaten'!C253="","",'Produktplan Stammdaten'!C253)</f>
        <v>x</v>
      </c>
    </row>
    <row r="296" spans="1:5" ht="25.5" x14ac:dyDescent="0.2">
      <c r="A296" s="17" t="str">
        <f>IF('Produktplan Stammdaten'!A254="","",MID('Produktplan Stammdaten'!A254,1,2)&amp;"   "&amp;VLOOKUP(MID('Produktplan Stammdaten'!A254,1,2),tab_Produktplan[],2,FALSE))</f>
        <v>27   Volkshochschulen, Bibliotheken, kulturpädagogische Einrichtungen</v>
      </c>
      <c r="B296" s="17" t="str">
        <f>IF(LEN('Produktplan Stammdaten'!A254)&lt;3,"",MID('Produktplan Stammdaten'!A254,1,5)&amp;"   "&amp;VLOOKUP(MID('Produktplan Stammdaten'!A254,1,5),tab_Produktplan[],2,FALSE))</f>
        <v>27.10   Volkshochschulen</v>
      </c>
      <c r="C296" s="17" t="str">
        <f>IF(LEN('Produktplan Stammdaten'!A254)&lt;8,"",MID('Produktplan Stammdaten'!A254,1,8)&amp;"   "&amp;VLOOKUP(MID('Produktplan Stammdaten'!A254,1,8),tab_Produktplan[],2,FALSE))</f>
        <v>27.10.03   Exkursionen und Studienreisen</v>
      </c>
      <c r="D296" s="17" t="str">
        <f>IF(LEN('Produktplan Stammdaten'!A254)&lt;9,"",MID('Produktplan Stammdaten'!A254,1,11)&amp;"   "&amp;VLOOKUP(MID('Produktplan Stammdaten'!A254,1,11),tab_Produktplan[],2,FALSE))</f>
        <v/>
      </c>
      <c r="E296" s="25" t="str">
        <f>IF('Produktplan Stammdaten'!C254="","",'Produktplan Stammdaten'!C254)</f>
        <v>x</v>
      </c>
    </row>
    <row r="297" spans="1:5" ht="25.5" x14ac:dyDescent="0.2">
      <c r="A297" s="17" t="str">
        <f>IF('Produktplan Stammdaten'!A255="","",MID('Produktplan Stammdaten'!A255,1,2)&amp;"   "&amp;VLOOKUP(MID('Produktplan Stammdaten'!A255,1,2),tab_Produktplan[],2,FALSE))</f>
        <v>27   Volkshochschulen, Bibliotheken, kulturpädagogische Einrichtungen</v>
      </c>
      <c r="B297" s="17" t="str">
        <f>IF(LEN('Produktplan Stammdaten'!A255)&lt;3,"",MID('Produktplan Stammdaten'!A255,1,5)&amp;"   "&amp;VLOOKUP(MID('Produktplan Stammdaten'!A255,1,5),tab_Produktplan[],2,FALSE))</f>
        <v>27.10   Volkshochschulen</v>
      </c>
      <c r="C297" s="17" t="str">
        <f>IF(LEN('Produktplan Stammdaten'!A255)&lt;8,"",MID('Produktplan Stammdaten'!A255,1,8)&amp;"   "&amp;VLOOKUP(MID('Produktplan Stammdaten'!A255,1,8),tab_Produktplan[],2,FALSE))</f>
        <v>27.10.04   Ausstellungen</v>
      </c>
      <c r="D297" s="17" t="str">
        <f>IF(LEN('Produktplan Stammdaten'!A255)&lt;9,"",MID('Produktplan Stammdaten'!A255,1,11)&amp;"   "&amp;VLOOKUP(MID('Produktplan Stammdaten'!A255,1,11),tab_Produktplan[],2,FALSE))</f>
        <v/>
      </c>
      <c r="E297" s="25" t="str">
        <f>IF('Produktplan Stammdaten'!C255="","",'Produktplan Stammdaten'!C255)</f>
        <v>x</v>
      </c>
    </row>
    <row r="298" spans="1:5" ht="25.5" x14ac:dyDescent="0.2">
      <c r="A298" s="17" t="str">
        <f>IF('Produktplan Stammdaten'!A256="","",MID('Produktplan Stammdaten'!A256,1,2)&amp;"   "&amp;VLOOKUP(MID('Produktplan Stammdaten'!A256,1,2),tab_Produktplan[],2,FALSE))</f>
        <v>27   Volkshochschulen, Bibliotheken, kulturpädagogische Einrichtungen</v>
      </c>
      <c r="B298" s="17" t="str">
        <f>IF(LEN('Produktplan Stammdaten'!A256)&lt;3,"",MID('Produktplan Stammdaten'!A256,1,5)&amp;"   "&amp;VLOOKUP(MID('Produktplan Stammdaten'!A256,1,5),tab_Produktplan[],2,FALSE))</f>
        <v>27.10   Volkshochschulen</v>
      </c>
      <c r="C298" s="17" t="str">
        <f>IF(LEN('Produktplan Stammdaten'!A256)&lt;8,"",MID('Produktplan Stammdaten'!A256,1,8)&amp;"   "&amp;VLOOKUP(MID('Produktplan Stammdaten'!A256,1,8),tab_Produktplan[],2,FALSE))</f>
        <v>27.10.05   Prüfungen</v>
      </c>
      <c r="D298" s="17" t="str">
        <f>IF(LEN('Produktplan Stammdaten'!A256)&lt;9,"",MID('Produktplan Stammdaten'!A256,1,11)&amp;"   "&amp;VLOOKUP(MID('Produktplan Stammdaten'!A256,1,11),tab_Produktplan[],2,FALSE))</f>
        <v/>
      </c>
      <c r="E298" s="25" t="str">
        <f>IF('Produktplan Stammdaten'!C256="","",'Produktplan Stammdaten'!C256)</f>
        <v>x</v>
      </c>
    </row>
    <row r="299" spans="1:5" ht="25.5" x14ac:dyDescent="0.2">
      <c r="A299" s="17" t="str">
        <f>IF('Produktplan Stammdaten'!A257="","",MID('Produktplan Stammdaten'!A257,1,2)&amp;"   "&amp;VLOOKUP(MID('Produktplan Stammdaten'!A257,1,2),tab_Produktplan[],2,FALSE))</f>
        <v>27   Volkshochschulen, Bibliotheken, kulturpädagogische Einrichtungen</v>
      </c>
      <c r="B299" s="17" t="str">
        <f>IF(LEN('Produktplan Stammdaten'!A257)&lt;3,"",MID('Produktplan Stammdaten'!A257,1,5)&amp;"   "&amp;VLOOKUP(MID('Produktplan Stammdaten'!A257,1,5),tab_Produktplan[],2,FALSE))</f>
        <v>27.10   Volkshochschulen</v>
      </c>
      <c r="C299" s="17" t="str">
        <f>IF(LEN('Produktplan Stammdaten'!A257)&lt;8,"",MID('Produktplan Stammdaten'!A257,1,8)&amp;"   "&amp;VLOOKUP(MID('Produktplan Stammdaten'!A257,1,8),tab_Produktplan[],2,FALSE))</f>
        <v>27.10.06   Sonderveranstaltungen</v>
      </c>
      <c r="D299" s="17" t="str">
        <f>IF(LEN('Produktplan Stammdaten'!A257)&lt;9,"",MID('Produktplan Stammdaten'!A257,1,11)&amp;"   "&amp;VLOOKUP(MID('Produktplan Stammdaten'!A257,1,11),tab_Produktplan[],2,FALSE))</f>
        <v/>
      </c>
      <c r="E299" s="25" t="str">
        <f>IF('Produktplan Stammdaten'!C257="","",'Produktplan Stammdaten'!C257)</f>
        <v>x</v>
      </c>
    </row>
    <row r="300" spans="1:5" ht="25.5" x14ac:dyDescent="0.2">
      <c r="A300" s="17" t="str">
        <f>IF('Produktplan Stammdaten'!A258="","",MID('Produktplan Stammdaten'!A258,1,2)&amp;"   "&amp;VLOOKUP(MID('Produktplan Stammdaten'!A258,1,2),tab_Produktplan[],2,FALSE))</f>
        <v>27   Volkshochschulen, Bibliotheken, kulturpädagogische Einrichtungen</v>
      </c>
      <c r="B300" s="17" t="str">
        <f>IF(LEN('Produktplan Stammdaten'!A258)&lt;3,"",MID('Produktplan Stammdaten'!A258,1,5)&amp;"   "&amp;VLOOKUP(MID('Produktplan Stammdaten'!A258,1,5),tab_Produktplan[],2,FALSE))</f>
        <v>27.10   Volkshochschulen</v>
      </c>
      <c r="C300" s="17" t="str">
        <f>IF(LEN('Produktplan Stammdaten'!A258)&lt;8,"",MID('Produktplan Stammdaten'!A258,1,8)&amp;"   "&amp;VLOOKUP(MID('Produktplan Stammdaten'!A258,1,8),tab_Produktplan[],2,FALSE))</f>
        <v>27.10.07   Auftrags- und Vertragsmaßnahmen</v>
      </c>
      <c r="D300" s="17" t="str">
        <f>IF(LEN('Produktplan Stammdaten'!A258)&lt;9,"",MID('Produktplan Stammdaten'!A258,1,11)&amp;"   "&amp;VLOOKUP(MID('Produktplan Stammdaten'!A258,1,11),tab_Produktplan[],2,FALSE))</f>
        <v/>
      </c>
      <c r="E300" s="25" t="str">
        <f>IF('Produktplan Stammdaten'!C258="","",'Produktplan Stammdaten'!C258)</f>
        <v>x</v>
      </c>
    </row>
    <row r="301" spans="1:5" ht="25.5" x14ac:dyDescent="0.2">
      <c r="A301" s="17" t="str">
        <f>IF('Produktplan Stammdaten'!A259="","",MID('Produktplan Stammdaten'!A259,1,2)&amp;"   "&amp;VLOOKUP(MID('Produktplan Stammdaten'!A259,1,2),tab_Produktplan[],2,FALSE))</f>
        <v>27   Volkshochschulen, Bibliotheken, kulturpädagogische Einrichtungen</v>
      </c>
      <c r="B301" s="17" t="str">
        <f>IF(LEN('Produktplan Stammdaten'!A259)&lt;3,"",MID('Produktplan Stammdaten'!A259,1,5)&amp;"   "&amp;VLOOKUP(MID('Produktplan Stammdaten'!A259,1,5),tab_Produktplan[],2,FALSE))</f>
        <v>27.10   Volkshochschulen</v>
      </c>
      <c r="C301" s="17" t="str">
        <f>IF(LEN('Produktplan Stammdaten'!A259)&lt;8,"",MID('Produktplan Stammdaten'!A259,1,8)&amp;"   "&amp;VLOOKUP(MID('Produktplan Stammdaten'!A259,1,8),tab_Produktplan[],2,FALSE))</f>
        <v>27.10.08   Weiterbildungsberatung</v>
      </c>
      <c r="D301" s="17" t="str">
        <f>IF(LEN('Produktplan Stammdaten'!A259)&lt;9,"",MID('Produktplan Stammdaten'!A259,1,11)&amp;"   "&amp;VLOOKUP(MID('Produktplan Stammdaten'!A259,1,11),tab_Produktplan[],2,FALSE))</f>
        <v/>
      </c>
      <c r="E301" s="25" t="str">
        <f>IF('Produktplan Stammdaten'!C259="","",'Produktplan Stammdaten'!C259)</f>
        <v>x</v>
      </c>
    </row>
    <row r="302" spans="1:5" ht="25.5" x14ac:dyDescent="0.2">
      <c r="A302" s="17" t="str">
        <f>IF('Produktplan Stammdaten'!A260="","",MID('Produktplan Stammdaten'!A260,1,2)&amp;"   "&amp;VLOOKUP(MID('Produktplan Stammdaten'!A260,1,2),tab_Produktplan[],2,FALSE))</f>
        <v>27   Volkshochschulen, Bibliotheken, kulturpädagogische Einrichtungen</v>
      </c>
      <c r="B302" s="17" t="str">
        <f>IF(LEN('Produktplan Stammdaten'!A260)&lt;3,"",MID('Produktplan Stammdaten'!A260,1,5)&amp;"   "&amp;VLOOKUP(MID('Produktplan Stammdaten'!A260,1,5),tab_Produktplan[],2,FALSE))</f>
        <v>27.10   Volkshochschulen</v>
      </c>
      <c r="C302" s="17" t="str">
        <f>IF(LEN('Produktplan Stammdaten'!A260)&lt;8,"",MID('Produktplan Stammdaten'!A260,1,8)&amp;"   "&amp;VLOOKUP(MID('Produktplan Stammdaten'!A260,1,8),tab_Produktplan[],2,FALSE))</f>
        <v>27.10.09   Selbstlernzentren, Selbstlerngruppen</v>
      </c>
      <c r="D302" s="17" t="str">
        <f>IF(LEN('Produktplan Stammdaten'!A260)&lt;9,"",MID('Produktplan Stammdaten'!A260,1,11)&amp;"   "&amp;VLOOKUP(MID('Produktplan Stammdaten'!A260,1,11),tab_Produktplan[],2,FALSE))</f>
        <v/>
      </c>
      <c r="E302" s="25" t="str">
        <f>IF('Produktplan Stammdaten'!C260="","",'Produktplan Stammdaten'!C260)</f>
        <v>x</v>
      </c>
    </row>
    <row r="303" spans="1:5" ht="25.5" x14ac:dyDescent="0.2">
      <c r="A303" s="17" t="str">
        <f>IF('Produktplan Stammdaten'!A261="","",MID('Produktplan Stammdaten'!A261,1,2)&amp;"   "&amp;VLOOKUP(MID('Produktplan Stammdaten'!A261,1,2),tab_Produktplan[],2,FALSE))</f>
        <v>27   Volkshochschulen, Bibliotheken, kulturpädagogische Einrichtungen</v>
      </c>
      <c r="B303" s="17" t="str">
        <f>IF(LEN('Produktplan Stammdaten'!A261)&lt;3,"",MID('Produktplan Stammdaten'!A261,1,5)&amp;"   "&amp;VLOOKUP(MID('Produktplan Stammdaten'!A261,1,5),tab_Produktplan[],2,FALSE))</f>
        <v>27.10   Volkshochschulen</v>
      </c>
      <c r="C303" s="17" t="str">
        <f>IF(LEN('Produktplan Stammdaten'!A261)&lt;8,"",MID('Produktplan Stammdaten'!A261,1,8)&amp;"   "&amp;VLOOKUP(MID('Produktplan Stammdaten'!A261,1,8),tab_Produktplan[],2,FALSE))</f>
        <v>27.10.10   Sonstige Service- und Sachleistungen</v>
      </c>
      <c r="D303" s="17" t="str">
        <f>IF(LEN('Produktplan Stammdaten'!A261)&lt;9,"",MID('Produktplan Stammdaten'!A261,1,11)&amp;"   "&amp;VLOOKUP(MID('Produktplan Stammdaten'!A261,1,11),tab_Produktplan[],2,FALSE))</f>
        <v/>
      </c>
      <c r="E303" s="25" t="str">
        <f>IF('Produktplan Stammdaten'!C261="","",'Produktplan Stammdaten'!C261)</f>
        <v>x</v>
      </c>
    </row>
    <row r="304" spans="1:5" ht="25.5" x14ac:dyDescent="0.2">
      <c r="A304" s="17" t="str">
        <f>IF('Produktplan Stammdaten'!A262="","",MID('Produktplan Stammdaten'!A262,1,2)&amp;"   "&amp;VLOOKUP(MID('Produktplan Stammdaten'!A262,1,2),tab_Produktplan[],2,FALSE))</f>
        <v>27   Volkshochschulen, Bibliotheken, kulturpädagogische Einrichtungen</v>
      </c>
      <c r="B304" s="17" t="str">
        <f>IF(LEN('Produktplan Stammdaten'!A262)&lt;3,"",MID('Produktplan Stammdaten'!A262,1,5)&amp;"   "&amp;VLOOKUP(MID('Produktplan Stammdaten'!A262,1,5),tab_Produktplan[],2,FALSE))</f>
        <v>27.10   Volkshochschulen</v>
      </c>
      <c r="C304" s="17" t="str">
        <f>IF(LEN('Produktplan Stammdaten'!A262)&lt;8,"",MID('Produktplan Stammdaten'!A262,1,8)&amp;"   "&amp;VLOOKUP(MID('Produktplan Stammdaten'!A262,1,8),tab_Produktplan[],2,FALSE))</f>
        <v>27.10.11   Ausbildungsgänge</v>
      </c>
      <c r="D304" s="17" t="str">
        <f>IF(LEN('Produktplan Stammdaten'!A262)&lt;9,"",MID('Produktplan Stammdaten'!A262,1,11)&amp;"   "&amp;VLOOKUP(MID('Produktplan Stammdaten'!A262,1,11),tab_Produktplan[],2,FALSE))</f>
        <v/>
      </c>
      <c r="E304" s="25" t="str">
        <f>IF('Produktplan Stammdaten'!C262="","",'Produktplan Stammdaten'!C262)</f>
        <v>x</v>
      </c>
    </row>
    <row r="305" spans="1:5" ht="25.5" x14ac:dyDescent="0.2">
      <c r="A305" s="17" t="str">
        <f>IF('Produktplan Stammdaten'!A263="","",MID('Produktplan Stammdaten'!A263,1,2)&amp;"   "&amp;VLOOKUP(MID('Produktplan Stammdaten'!A263,1,2),tab_Produktplan[],2,FALSE))</f>
        <v>27   Volkshochschulen, Bibliotheken, kulturpädagogische Einrichtungen</v>
      </c>
      <c r="B305" s="17" t="str">
        <f>IF(LEN('Produktplan Stammdaten'!A263)&lt;3,"",MID('Produktplan Stammdaten'!A263,1,5)&amp;"   "&amp;VLOOKUP(MID('Produktplan Stammdaten'!A263,1,5),tab_Produktplan[],2,FALSE))</f>
        <v>27.20   Bibliotheken</v>
      </c>
      <c r="C305" s="17" t="str">
        <f>IF(LEN('Produktplan Stammdaten'!A263)&lt;8,"",MID('Produktplan Stammdaten'!A263,1,8)&amp;"   "&amp;VLOOKUP(MID('Produktplan Stammdaten'!A263,1,8),tab_Produktplan[],2,FALSE))</f>
        <v/>
      </c>
      <c r="D305" s="17" t="str">
        <f>IF(LEN('Produktplan Stammdaten'!A263)&lt;9,"",MID('Produktplan Stammdaten'!A263,1,11)&amp;"   "&amp;VLOOKUP(MID('Produktplan Stammdaten'!A263,1,11),tab_Produktplan[],2,FALSE))</f>
        <v/>
      </c>
      <c r="E305" s="25" t="str">
        <f>IF('Produktplan Stammdaten'!C263="","",'Produktplan Stammdaten'!C263)</f>
        <v>x</v>
      </c>
    </row>
    <row r="306" spans="1:5" ht="25.5" x14ac:dyDescent="0.2">
      <c r="A306" s="17" t="str">
        <f>IF('Produktplan Stammdaten'!A264="","",MID('Produktplan Stammdaten'!A264,1,2)&amp;"   "&amp;VLOOKUP(MID('Produktplan Stammdaten'!A264,1,2),tab_Produktplan[],2,FALSE))</f>
        <v>27   Volkshochschulen, Bibliotheken, kulturpädagogische Einrichtungen</v>
      </c>
      <c r="B306" s="17" t="str">
        <f>IF(LEN('Produktplan Stammdaten'!A264)&lt;3,"",MID('Produktplan Stammdaten'!A264,1,5)&amp;"   "&amp;VLOOKUP(MID('Produktplan Stammdaten'!A264,1,5),tab_Produktplan[],2,FALSE))</f>
        <v>27.20   Bibliotheken</v>
      </c>
      <c r="C306" s="17" t="str">
        <f>IF(LEN('Produktplan Stammdaten'!A264)&lt;8,"",MID('Produktplan Stammdaten'!A264,1,8)&amp;"   "&amp;VLOOKUP(MID('Produktplan Stammdaten'!A264,1,8),tab_Produktplan[],2,FALSE))</f>
        <v>27.20.01   Medien und Informationen für Sachbereiche</v>
      </c>
      <c r="D306" s="17" t="str">
        <f>IF(LEN('Produktplan Stammdaten'!A264)&lt;9,"",MID('Produktplan Stammdaten'!A264,1,11)&amp;"   "&amp;VLOOKUP(MID('Produktplan Stammdaten'!A264,1,11),tab_Produktplan[],2,FALSE))</f>
        <v/>
      </c>
      <c r="E306" s="25" t="str">
        <f>IF('Produktplan Stammdaten'!C264="","",'Produktplan Stammdaten'!C264)</f>
        <v>x</v>
      </c>
    </row>
    <row r="307" spans="1:5" ht="25.5" x14ac:dyDescent="0.2">
      <c r="A307" s="17" t="str">
        <f>IF('Produktplan Stammdaten'!A265="","",MID('Produktplan Stammdaten'!A265,1,2)&amp;"   "&amp;VLOOKUP(MID('Produktplan Stammdaten'!A265,1,2),tab_Produktplan[],2,FALSE))</f>
        <v>27   Volkshochschulen, Bibliotheken, kulturpädagogische Einrichtungen</v>
      </c>
      <c r="B307" s="17" t="str">
        <f>IF(LEN('Produktplan Stammdaten'!A265)&lt;3,"",MID('Produktplan Stammdaten'!A265,1,5)&amp;"   "&amp;VLOOKUP(MID('Produktplan Stammdaten'!A265,1,5),tab_Produktplan[],2,FALSE))</f>
        <v>27.20   Bibliotheken</v>
      </c>
      <c r="C307" s="17" t="str">
        <f>IF(LEN('Produktplan Stammdaten'!A265)&lt;8,"",MID('Produktplan Stammdaten'!A265,1,8)&amp;"   "&amp;VLOOKUP(MID('Produktplan Stammdaten'!A265,1,8),tab_Produktplan[],2,FALSE))</f>
        <v>27.20.02   Medien und Informationen für Schöne Literatur (Belletristik)</v>
      </c>
      <c r="D307" s="17" t="str">
        <f>IF(LEN('Produktplan Stammdaten'!A265)&lt;9,"",MID('Produktplan Stammdaten'!A265,1,11)&amp;"   "&amp;VLOOKUP(MID('Produktplan Stammdaten'!A265,1,11),tab_Produktplan[],2,FALSE))</f>
        <v/>
      </c>
      <c r="E307" s="25" t="str">
        <f>IF('Produktplan Stammdaten'!C265="","",'Produktplan Stammdaten'!C265)</f>
        <v>x</v>
      </c>
    </row>
    <row r="308" spans="1:5" ht="25.5" x14ac:dyDescent="0.2">
      <c r="A308" s="17" t="str">
        <f>IF('Produktplan Stammdaten'!A266="","",MID('Produktplan Stammdaten'!A266,1,2)&amp;"   "&amp;VLOOKUP(MID('Produktplan Stammdaten'!A266,1,2),tab_Produktplan[],2,FALSE))</f>
        <v>27   Volkshochschulen, Bibliotheken, kulturpädagogische Einrichtungen</v>
      </c>
      <c r="B308" s="17" t="str">
        <f>IF(LEN('Produktplan Stammdaten'!A266)&lt;3,"",MID('Produktplan Stammdaten'!A266,1,5)&amp;"   "&amp;VLOOKUP(MID('Produktplan Stammdaten'!A266,1,5),tab_Produktplan[],2,FALSE))</f>
        <v>27.20   Bibliotheken</v>
      </c>
      <c r="C308" s="17" t="str">
        <f>IF(LEN('Produktplan Stammdaten'!A266)&lt;8,"",MID('Produktplan Stammdaten'!A266,1,8)&amp;"   "&amp;VLOOKUP(MID('Produktplan Stammdaten'!A266,1,8),tab_Produktplan[],2,FALSE))</f>
        <v>27.20.03   Medien und Informationen im Kinder- und Jugendbereich</v>
      </c>
      <c r="D308" s="17" t="str">
        <f>IF(LEN('Produktplan Stammdaten'!A266)&lt;9,"",MID('Produktplan Stammdaten'!A266,1,11)&amp;"   "&amp;VLOOKUP(MID('Produktplan Stammdaten'!A266,1,11),tab_Produktplan[],2,FALSE))</f>
        <v/>
      </c>
      <c r="E308" s="25" t="str">
        <f>IF('Produktplan Stammdaten'!C266="","",'Produktplan Stammdaten'!C266)</f>
        <v>x</v>
      </c>
    </row>
    <row r="309" spans="1:5" ht="25.5" x14ac:dyDescent="0.2">
      <c r="A309" s="17" t="str">
        <f>IF('Produktplan Stammdaten'!A267="","",MID('Produktplan Stammdaten'!A267,1,2)&amp;"   "&amp;VLOOKUP(MID('Produktplan Stammdaten'!A267,1,2),tab_Produktplan[],2,FALSE))</f>
        <v>27   Volkshochschulen, Bibliotheken, kulturpädagogische Einrichtungen</v>
      </c>
      <c r="B309" s="17" t="str">
        <f>IF(LEN('Produktplan Stammdaten'!A267)&lt;3,"",MID('Produktplan Stammdaten'!A267,1,5)&amp;"   "&amp;VLOOKUP(MID('Produktplan Stammdaten'!A267,1,5),tab_Produktplan[],2,FALSE))</f>
        <v>27.20   Bibliotheken</v>
      </c>
      <c r="C309" s="17" t="str">
        <f>IF(LEN('Produktplan Stammdaten'!A267)&lt;8,"",MID('Produktplan Stammdaten'!A267,1,8)&amp;"   "&amp;VLOOKUP(MID('Produktplan Stammdaten'!A267,1,8),tab_Produktplan[],2,FALSE))</f>
        <v>27.20.04   Medien und Informationen im Bereich Zeitungen und Zeitschriften</v>
      </c>
      <c r="D309" s="17" t="str">
        <f>IF(LEN('Produktplan Stammdaten'!A267)&lt;9,"",MID('Produktplan Stammdaten'!A267,1,11)&amp;"   "&amp;VLOOKUP(MID('Produktplan Stammdaten'!A267,1,11),tab_Produktplan[],2,FALSE))</f>
        <v/>
      </c>
      <c r="E309" s="25" t="str">
        <f>IF('Produktplan Stammdaten'!C267="","",'Produktplan Stammdaten'!C267)</f>
        <v>x</v>
      </c>
    </row>
    <row r="310" spans="1:5" ht="25.5" x14ac:dyDescent="0.2">
      <c r="A310" s="17" t="str">
        <f>IF('Produktplan Stammdaten'!A268="","",MID('Produktplan Stammdaten'!A268,1,2)&amp;"   "&amp;VLOOKUP(MID('Produktplan Stammdaten'!A268,1,2),tab_Produktplan[],2,FALSE))</f>
        <v>27   Volkshochschulen, Bibliotheken, kulturpädagogische Einrichtungen</v>
      </c>
      <c r="B310" s="17" t="str">
        <f>IF(LEN('Produktplan Stammdaten'!A268)&lt;3,"",MID('Produktplan Stammdaten'!A268,1,5)&amp;"   "&amp;VLOOKUP(MID('Produktplan Stammdaten'!A268,1,5),tab_Produktplan[],2,FALSE))</f>
        <v>27.20   Bibliotheken</v>
      </c>
      <c r="C310" s="17" t="str">
        <f>IF(LEN('Produktplan Stammdaten'!A268)&lt;8,"",MID('Produktplan Stammdaten'!A268,1,8)&amp;"   "&amp;VLOOKUP(MID('Produktplan Stammdaten'!A268,1,8),tab_Produktplan[],2,FALSE))</f>
        <v>27.20.05   Informationsdienste</v>
      </c>
      <c r="D310" s="17" t="str">
        <f>IF(LEN('Produktplan Stammdaten'!A268)&lt;9,"",MID('Produktplan Stammdaten'!A268,1,11)&amp;"   "&amp;VLOOKUP(MID('Produktplan Stammdaten'!A268,1,11),tab_Produktplan[],2,FALSE))</f>
        <v/>
      </c>
      <c r="E310" s="25" t="str">
        <f>IF('Produktplan Stammdaten'!C268="","",'Produktplan Stammdaten'!C268)</f>
        <v>x</v>
      </c>
    </row>
    <row r="311" spans="1:5" ht="25.5" x14ac:dyDescent="0.2">
      <c r="A311" s="17" t="str">
        <f>IF('Produktplan Stammdaten'!A269="","",MID('Produktplan Stammdaten'!A269,1,2)&amp;"   "&amp;VLOOKUP(MID('Produktplan Stammdaten'!A269,1,2),tab_Produktplan[],2,FALSE))</f>
        <v>27   Volkshochschulen, Bibliotheken, kulturpädagogische Einrichtungen</v>
      </c>
      <c r="B311" s="17" t="str">
        <f>IF(LEN('Produktplan Stammdaten'!A269)&lt;3,"",MID('Produktplan Stammdaten'!A269,1,5)&amp;"   "&amp;VLOOKUP(MID('Produktplan Stammdaten'!A269,1,5),tab_Produktplan[],2,FALSE))</f>
        <v>27.20   Bibliotheken</v>
      </c>
      <c r="C311" s="17" t="str">
        <f>IF(LEN('Produktplan Stammdaten'!A269)&lt;8,"",MID('Produktplan Stammdaten'!A269,1,8)&amp;"   "&amp;VLOOKUP(MID('Produktplan Stammdaten'!A269,1,8),tab_Produktplan[],2,FALSE))</f>
        <v>27.20.06   Programmarbeit</v>
      </c>
      <c r="D311" s="17" t="str">
        <f>IF(LEN('Produktplan Stammdaten'!A269)&lt;9,"",MID('Produktplan Stammdaten'!A269,1,11)&amp;"   "&amp;VLOOKUP(MID('Produktplan Stammdaten'!A269,1,11),tab_Produktplan[],2,FALSE))</f>
        <v/>
      </c>
      <c r="E311" s="25" t="str">
        <f>IF('Produktplan Stammdaten'!C269="","",'Produktplan Stammdaten'!C269)</f>
        <v>x</v>
      </c>
    </row>
    <row r="312" spans="1:5" ht="25.5" x14ac:dyDescent="0.2">
      <c r="A312" s="17" t="str">
        <f>IF('Produktplan Stammdaten'!A270="","",MID('Produktplan Stammdaten'!A270,1,2)&amp;"   "&amp;VLOOKUP(MID('Produktplan Stammdaten'!A270,1,2),tab_Produktplan[],2,FALSE))</f>
        <v>27   Volkshochschulen, Bibliotheken, kulturpädagogische Einrichtungen</v>
      </c>
      <c r="B312" s="17" t="str">
        <f>IF(LEN('Produktplan Stammdaten'!A270)&lt;3,"",MID('Produktplan Stammdaten'!A270,1,5)&amp;"   "&amp;VLOOKUP(MID('Produktplan Stammdaten'!A270,1,5),tab_Produktplan[],2,FALSE))</f>
        <v>27.20   Bibliotheken</v>
      </c>
      <c r="C312" s="17" t="str">
        <f>IF(LEN('Produktplan Stammdaten'!A270)&lt;8,"",MID('Produktplan Stammdaten'!A270,1,8)&amp;"   "&amp;VLOOKUP(MID('Produktplan Stammdaten'!A270,1,8),tab_Produktplan[],2,FALSE))</f>
        <v>27.20.07   Bibliotheksführungen</v>
      </c>
      <c r="D312" s="17" t="str">
        <f>IF(LEN('Produktplan Stammdaten'!A270)&lt;9,"",MID('Produktplan Stammdaten'!A270,1,11)&amp;"   "&amp;VLOOKUP(MID('Produktplan Stammdaten'!A270,1,11),tab_Produktplan[],2,FALSE))</f>
        <v/>
      </c>
      <c r="E312" s="25" t="str">
        <f>IF('Produktplan Stammdaten'!C270="","",'Produktplan Stammdaten'!C270)</f>
        <v>x</v>
      </c>
    </row>
    <row r="313" spans="1:5" ht="25.5" x14ac:dyDescent="0.2">
      <c r="A313" s="17" t="str">
        <f>IF('Produktplan Stammdaten'!A271="","",MID('Produktplan Stammdaten'!A271,1,2)&amp;"   "&amp;VLOOKUP(MID('Produktplan Stammdaten'!A271,1,2),tab_Produktplan[],2,FALSE))</f>
        <v>27   Volkshochschulen, Bibliotheken, kulturpädagogische Einrichtungen</v>
      </c>
      <c r="B313" s="17" t="str">
        <f>IF(LEN('Produktplan Stammdaten'!A271)&lt;3,"",MID('Produktplan Stammdaten'!A271,1,5)&amp;"   "&amp;VLOOKUP(MID('Produktplan Stammdaten'!A271,1,5),tab_Produktplan[],2,FALSE))</f>
        <v>27.30   Kulturpädagogische Einrichtungen</v>
      </c>
      <c r="C313" s="17" t="str">
        <f>IF(LEN('Produktplan Stammdaten'!A271)&lt;8,"",MID('Produktplan Stammdaten'!A271,1,8)&amp;"   "&amp;VLOOKUP(MID('Produktplan Stammdaten'!A271,1,8),tab_Produktplan[],2,FALSE))</f>
        <v/>
      </c>
      <c r="D313" s="17" t="str">
        <f>IF(LEN('Produktplan Stammdaten'!A271)&lt;9,"",MID('Produktplan Stammdaten'!A271,1,11)&amp;"   "&amp;VLOOKUP(MID('Produktplan Stammdaten'!A271,1,11),tab_Produktplan[],2,FALSE))</f>
        <v/>
      </c>
      <c r="E313" s="25" t="str">
        <f>IF('Produktplan Stammdaten'!C271="","",'Produktplan Stammdaten'!C271)</f>
        <v>x</v>
      </c>
    </row>
    <row r="314" spans="1:5" x14ac:dyDescent="0.2">
      <c r="A314" s="17" t="str">
        <f>IF('Produktplan Stammdaten'!A272="","",MID('Produktplan Stammdaten'!A272,1,2)&amp;"   "&amp;VLOOKUP(MID('Produktplan Stammdaten'!A272,1,2),tab_Produktplan[],2,FALSE))</f>
        <v>28   Sonstige Kulturpflege</v>
      </c>
      <c r="B314" s="17" t="str">
        <f>IF(LEN('Produktplan Stammdaten'!A272)&lt;3,"",MID('Produktplan Stammdaten'!A272,1,5)&amp;"   "&amp;VLOOKUP(MID('Produktplan Stammdaten'!A272,1,5),tab_Produktplan[],2,FALSE))</f>
        <v/>
      </c>
      <c r="C314" s="17" t="str">
        <f>IF(LEN('Produktplan Stammdaten'!A272)&lt;8,"",MID('Produktplan Stammdaten'!A272,1,8)&amp;"   "&amp;VLOOKUP(MID('Produktplan Stammdaten'!A272,1,8),tab_Produktplan[],2,FALSE))</f>
        <v/>
      </c>
      <c r="D314" s="17" t="str">
        <f>IF(LEN('Produktplan Stammdaten'!A272)&lt;9,"",MID('Produktplan Stammdaten'!A272,1,11)&amp;"   "&amp;VLOOKUP(MID('Produktplan Stammdaten'!A272,1,11),tab_Produktplan[],2,FALSE))</f>
        <v/>
      </c>
      <c r="E314" s="25" t="str">
        <f>IF('Produktplan Stammdaten'!C272="","",'Produktplan Stammdaten'!C272)</f>
        <v>x</v>
      </c>
    </row>
    <row r="315" spans="1:5" x14ac:dyDescent="0.2">
      <c r="A315" s="17" t="str">
        <f>IF('Produktplan Stammdaten'!A273="","",MID('Produktplan Stammdaten'!A273,1,2)&amp;"   "&amp;VLOOKUP(MID('Produktplan Stammdaten'!A273,1,2),tab_Produktplan[],2,FALSE))</f>
        <v>28   Sonstige Kulturpflege</v>
      </c>
      <c r="B315" s="17" t="str">
        <f>IF(LEN('Produktplan Stammdaten'!A273)&lt;3,"",MID('Produktplan Stammdaten'!A273,1,5)&amp;"   "&amp;VLOOKUP(MID('Produktplan Stammdaten'!A273,1,5),tab_Produktplan[],2,FALSE))</f>
        <v>28.10   Sonstige Kulturpflege</v>
      </c>
      <c r="C315" s="17" t="str">
        <f>IF(LEN('Produktplan Stammdaten'!A273)&lt;8,"",MID('Produktplan Stammdaten'!A273,1,8)&amp;"   "&amp;VLOOKUP(MID('Produktplan Stammdaten'!A273,1,8),tab_Produktplan[],2,FALSE))</f>
        <v/>
      </c>
      <c r="D315" s="17" t="str">
        <f>IF(LEN('Produktplan Stammdaten'!A273)&lt;9,"",MID('Produktplan Stammdaten'!A273,1,11)&amp;"   "&amp;VLOOKUP(MID('Produktplan Stammdaten'!A273,1,11),tab_Produktplan[],2,FALSE))</f>
        <v/>
      </c>
      <c r="E315" s="25" t="str">
        <f>IF('Produktplan Stammdaten'!C273="","",'Produktplan Stammdaten'!C273)</f>
        <v>x</v>
      </c>
    </row>
    <row r="316" spans="1:5" ht="25.5" x14ac:dyDescent="0.2">
      <c r="A316" s="17" t="str">
        <f>IF('Produktplan Stammdaten'!A274="","",MID('Produktplan Stammdaten'!A274,1,2)&amp;"   "&amp;VLOOKUP(MID('Produktplan Stammdaten'!A274,1,2),tab_Produktplan[],2,FALSE))</f>
        <v>28   Sonstige Kulturpflege</v>
      </c>
      <c r="B316" s="17" t="str">
        <f>IF(LEN('Produktplan Stammdaten'!A274)&lt;3,"",MID('Produktplan Stammdaten'!A274,1,5)&amp;"   "&amp;VLOOKUP(MID('Produktplan Stammdaten'!A274,1,5),tab_Produktplan[],2,FALSE))</f>
        <v>28.10   Sonstige Kulturpflege</v>
      </c>
      <c r="C316" s="17" t="str">
        <f>IF(LEN('Produktplan Stammdaten'!A274)&lt;8,"",MID('Produktplan Stammdaten'!A274,1,8)&amp;"   "&amp;VLOOKUP(MID('Produktplan Stammdaten'!A274,1,8),tab_Produktplan[],2,FALSE))</f>
        <v>28.10.01   Kulturförderung (sonstige Förderung, ohne Musikförderung)</v>
      </c>
      <c r="D316" s="17" t="str">
        <f>IF(LEN('Produktplan Stammdaten'!A274)&lt;9,"",MID('Produktplan Stammdaten'!A274,1,11)&amp;"   "&amp;VLOOKUP(MID('Produktplan Stammdaten'!A274,1,11),tab_Produktplan[],2,FALSE))</f>
        <v/>
      </c>
      <c r="E316" s="25" t="str">
        <f>IF('Produktplan Stammdaten'!C274="","",'Produktplan Stammdaten'!C274)</f>
        <v>x</v>
      </c>
    </row>
    <row r="317" spans="1:5" x14ac:dyDescent="0.2">
      <c r="A317" s="17" t="str">
        <f>IF('Produktplan Stammdaten'!A275="","",MID('Produktplan Stammdaten'!A275,1,2)&amp;"   "&amp;VLOOKUP(MID('Produktplan Stammdaten'!A275,1,2),tab_Produktplan[],2,FALSE))</f>
        <v>28   Sonstige Kulturpflege</v>
      </c>
      <c r="B317" s="17" t="str">
        <f>IF(LEN('Produktplan Stammdaten'!A275)&lt;3,"",MID('Produktplan Stammdaten'!A275,1,5)&amp;"   "&amp;VLOOKUP(MID('Produktplan Stammdaten'!A275,1,5),tab_Produktplan[],2,FALSE))</f>
        <v>28.10   Sonstige Kulturpflege</v>
      </c>
      <c r="C317" s="17" t="str">
        <f>IF(LEN('Produktplan Stammdaten'!A275)&lt;8,"",MID('Produktplan Stammdaten'!A275,1,8)&amp;"   "&amp;VLOOKUP(MID('Produktplan Stammdaten'!A275,1,8),tab_Produktplan[],2,FALSE))</f>
        <v>28.10.02   Eigene Projekte, Kooperationen, Kulturpreise</v>
      </c>
      <c r="D317" s="17" t="str">
        <f>IF(LEN('Produktplan Stammdaten'!A275)&lt;9,"",MID('Produktplan Stammdaten'!A275,1,11)&amp;"   "&amp;VLOOKUP(MID('Produktplan Stammdaten'!A275,1,11),tab_Produktplan[],2,FALSE))</f>
        <v/>
      </c>
      <c r="E317" s="25" t="str">
        <f>IF('Produktplan Stammdaten'!C275="","",'Produktplan Stammdaten'!C275)</f>
        <v>x</v>
      </c>
    </row>
    <row r="318" spans="1:5" ht="25.5" x14ac:dyDescent="0.2">
      <c r="A318" s="17" t="str">
        <f>IF('Produktplan Stammdaten'!A276="","",MID('Produktplan Stammdaten'!A276,1,2)&amp;"   "&amp;VLOOKUP(MID('Produktplan Stammdaten'!A276,1,2),tab_Produktplan[],2,FALSE))</f>
        <v>28   Sonstige Kulturpflege</v>
      </c>
      <c r="B318" s="17" t="str">
        <f>IF(LEN('Produktplan Stammdaten'!A276)&lt;3,"",MID('Produktplan Stammdaten'!A276,1,5)&amp;"   "&amp;VLOOKUP(MID('Produktplan Stammdaten'!A276,1,5),tab_Produktplan[],2,FALSE))</f>
        <v>28.10   Sonstige Kulturpflege</v>
      </c>
      <c r="C318" s="17" t="str">
        <f>IF(LEN('Produktplan Stammdaten'!A276)&lt;8,"",MID('Produktplan Stammdaten'!A276,1,8)&amp;"   "&amp;VLOOKUP(MID('Produktplan Stammdaten'!A276,1,8),tab_Produktplan[],2,FALSE))</f>
        <v>28.10.03   Kulturinformation (Marketing, Beratung, Information)</v>
      </c>
      <c r="D318" s="17" t="str">
        <f>IF(LEN('Produktplan Stammdaten'!A276)&lt;9,"",MID('Produktplan Stammdaten'!A276,1,11)&amp;"   "&amp;VLOOKUP(MID('Produktplan Stammdaten'!A276,1,11),tab_Produktplan[],2,FALSE))</f>
        <v/>
      </c>
      <c r="E318" s="25" t="str">
        <f>IF('Produktplan Stammdaten'!C276="","",'Produktplan Stammdaten'!C276)</f>
        <v>x</v>
      </c>
    </row>
    <row r="319" spans="1:5" x14ac:dyDescent="0.2">
      <c r="A319" s="17" t="str">
        <f>IF('Produktplan Stammdaten'!A277="","",MID('Produktplan Stammdaten'!A277,1,2)&amp;"   "&amp;VLOOKUP(MID('Produktplan Stammdaten'!A277,1,2),tab_Produktplan[],2,FALSE))</f>
        <v>28   Sonstige Kulturpflege</v>
      </c>
      <c r="B319" s="17" t="str">
        <f>IF(LEN('Produktplan Stammdaten'!A277)&lt;3,"",MID('Produktplan Stammdaten'!A277,1,5)&amp;"   "&amp;VLOOKUP(MID('Produktplan Stammdaten'!A277,1,5),tab_Produktplan[],2,FALSE))</f>
        <v>28.10   Sonstige Kulturpflege</v>
      </c>
      <c r="C319" s="17" t="str">
        <f>IF(LEN('Produktplan Stammdaten'!A277)&lt;8,"",MID('Produktplan Stammdaten'!A277,1,8)&amp;"   "&amp;VLOOKUP(MID('Produktplan Stammdaten'!A277,1,8),tab_Produktplan[],2,FALSE))</f>
        <v>28.10.04   Betrieb eines Kulturzentrums</v>
      </c>
      <c r="D319" s="17" t="str">
        <f>IF(LEN('Produktplan Stammdaten'!A277)&lt;9,"",MID('Produktplan Stammdaten'!A277,1,11)&amp;"   "&amp;VLOOKUP(MID('Produktplan Stammdaten'!A277,1,11),tab_Produktplan[],2,FALSE))</f>
        <v/>
      </c>
      <c r="E319" s="25" t="str">
        <f>IF('Produktplan Stammdaten'!C277="","",'Produktplan Stammdaten'!C277)</f>
        <v>x</v>
      </c>
    </row>
    <row r="320" spans="1:5" ht="25.5" x14ac:dyDescent="0.2">
      <c r="A320" s="17" t="str">
        <f>IF('Produktplan Stammdaten'!A278="","",MID('Produktplan Stammdaten'!A278,1,2)&amp;"   "&amp;VLOOKUP(MID('Produktplan Stammdaten'!A278,1,2),tab_Produktplan[],2,FALSE))</f>
        <v>29   Förderung von Kirchengemeinden und sonstigen Religionsgemeinschaften</v>
      </c>
      <c r="B320" s="17" t="str">
        <f>IF(LEN('Produktplan Stammdaten'!A278)&lt;3,"",MID('Produktplan Stammdaten'!A278,1,5)&amp;"   "&amp;VLOOKUP(MID('Produktplan Stammdaten'!A278,1,5),tab_Produktplan[],2,FALSE))</f>
        <v/>
      </c>
      <c r="C320" s="17" t="str">
        <f>IF(LEN('Produktplan Stammdaten'!A278)&lt;8,"",MID('Produktplan Stammdaten'!A278,1,8)&amp;"   "&amp;VLOOKUP(MID('Produktplan Stammdaten'!A278,1,8),tab_Produktplan[],2,FALSE))</f>
        <v/>
      </c>
      <c r="D320" s="17" t="str">
        <f>IF(LEN('Produktplan Stammdaten'!A278)&lt;9,"",MID('Produktplan Stammdaten'!A278,1,11)&amp;"   "&amp;VLOOKUP(MID('Produktplan Stammdaten'!A278,1,11),tab_Produktplan[],2,FALSE))</f>
        <v/>
      </c>
      <c r="E320" s="25" t="str">
        <f>IF('Produktplan Stammdaten'!C278="","",'Produktplan Stammdaten'!C278)</f>
        <v>x</v>
      </c>
    </row>
    <row r="321" spans="1:5" ht="25.5" x14ac:dyDescent="0.2">
      <c r="A321" s="17" t="str">
        <f>IF('Produktplan Stammdaten'!A279="","",MID('Produktplan Stammdaten'!A279,1,2)&amp;"   "&amp;VLOOKUP(MID('Produktplan Stammdaten'!A279,1,2),tab_Produktplan[],2,FALSE))</f>
        <v>29   Förderung von Kirchengemeinden und sonstigen Religionsgemeinschaften</v>
      </c>
      <c r="B321" s="17" t="str">
        <f>IF(LEN('Produktplan Stammdaten'!A279)&lt;3,"",MID('Produktplan Stammdaten'!A279,1,5)&amp;"   "&amp;VLOOKUP(MID('Produktplan Stammdaten'!A279,1,5),tab_Produktplan[],2,FALSE))</f>
        <v>29.10   Förderung von Kirchengemeinden und sonstigen Religionsgemeinschaften</v>
      </c>
      <c r="C321" s="17" t="str">
        <f>IF(LEN('Produktplan Stammdaten'!A279)&lt;8,"",MID('Produktplan Stammdaten'!A279,1,8)&amp;"   "&amp;VLOOKUP(MID('Produktplan Stammdaten'!A279,1,8),tab_Produktplan[],2,FALSE))</f>
        <v/>
      </c>
      <c r="D321" s="17" t="str">
        <f>IF(LEN('Produktplan Stammdaten'!A279)&lt;9,"",MID('Produktplan Stammdaten'!A279,1,11)&amp;"   "&amp;VLOOKUP(MID('Produktplan Stammdaten'!A279,1,11),tab_Produktplan[],2,FALSE))</f>
        <v/>
      </c>
      <c r="E321" s="25" t="str">
        <f>IF('Produktplan Stammdaten'!C279="","",'Produktplan Stammdaten'!C279)</f>
        <v>x</v>
      </c>
    </row>
    <row r="322" spans="1:5" x14ac:dyDescent="0.2">
      <c r="A322" s="17" t="str">
        <f>IF('Produktplan Stammdaten'!A280="","",MID('Produktplan Stammdaten'!A280,1,2)&amp;"   "&amp;VLOOKUP(MID('Produktplan Stammdaten'!A280,1,2),tab_Produktplan[],2,FALSE))</f>
        <v>31   Soziale Hilfen</v>
      </c>
      <c r="B322" s="17" t="str">
        <f>IF(LEN('Produktplan Stammdaten'!A280)&lt;3,"",MID('Produktplan Stammdaten'!A280,1,5)&amp;"   "&amp;VLOOKUP(MID('Produktplan Stammdaten'!A280,1,5),tab_Produktplan[],2,FALSE))</f>
        <v/>
      </c>
      <c r="C322" s="17" t="str">
        <f>IF(LEN('Produktplan Stammdaten'!A280)&lt;8,"",MID('Produktplan Stammdaten'!A280,1,8)&amp;"   "&amp;VLOOKUP(MID('Produktplan Stammdaten'!A280,1,8),tab_Produktplan[],2,FALSE))</f>
        <v/>
      </c>
      <c r="D322" s="17" t="str">
        <f>IF(LEN('Produktplan Stammdaten'!A280)&lt;9,"",MID('Produktplan Stammdaten'!A280,1,11)&amp;"   "&amp;VLOOKUP(MID('Produktplan Stammdaten'!A280,1,11),tab_Produktplan[],2,FALSE))</f>
        <v/>
      </c>
      <c r="E322" s="25" t="str">
        <f>IF('Produktplan Stammdaten'!C280="","",'Produktplan Stammdaten'!C280)</f>
        <v>x</v>
      </c>
    </row>
    <row r="323" spans="1:5" x14ac:dyDescent="0.2">
      <c r="A323" s="17" t="str">
        <f>IF('Produktplan Stammdaten'!A281="","",MID('Produktplan Stammdaten'!A281,1,2)&amp;"   "&amp;VLOOKUP(MID('Produktplan Stammdaten'!A281,1,2),tab_Produktplan[],2,FALSE))</f>
        <v>31   Soziale Hilfen</v>
      </c>
      <c r="B323" s="17" t="str">
        <f>IF(LEN('Produktplan Stammdaten'!A281)&lt;3,"",MID('Produktplan Stammdaten'!A281,1,5)&amp;"   "&amp;VLOOKUP(MID('Produktplan Stammdaten'!A281,1,5),tab_Produktplan[],2,FALSE))</f>
        <v>31.10   Grundversorgung und Hilfen nach SGB XII</v>
      </c>
      <c r="C323" s="17" t="str">
        <f>IF(LEN('Produktplan Stammdaten'!A281)&lt;8,"",MID('Produktplan Stammdaten'!A281,1,8)&amp;"   "&amp;VLOOKUP(MID('Produktplan Stammdaten'!A281,1,8),tab_Produktplan[],2,FALSE))</f>
        <v/>
      </c>
      <c r="D323" s="17" t="str">
        <f>IF(LEN('Produktplan Stammdaten'!A281)&lt;9,"",MID('Produktplan Stammdaten'!A281,1,11)&amp;"   "&amp;VLOOKUP(MID('Produktplan Stammdaten'!A281,1,11),tab_Produktplan[],2,FALSE))</f>
        <v/>
      </c>
      <c r="E323" s="25" t="str">
        <f>IF('Produktplan Stammdaten'!C281="","",'Produktplan Stammdaten'!C281)</f>
        <v>x</v>
      </c>
    </row>
    <row r="324" spans="1:5" x14ac:dyDescent="0.2">
      <c r="A324" s="17" t="str">
        <f>IF('Produktplan Stammdaten'!A282="","",MID('Produktplan Stammdaten'!A282,1,2)&amp;"   "&amp;VLOOKUP(MID('Produktplan Stammdaten'!A282,1,2),tab_Produktplan[],2,FALSE))</f>
        <v>31   Soziale Hilfen</v>
      </c>
      <c r="B324" s="17" t="str">
        <f>IF(LEN('Produktplan Stammdaten'!A282)&lt;3,"",MID('Produktplan Stammdaten'!A282,1,5)&amp;"   "&amp;VLOOKUP(MID('Produktplan Stammdaten'!A282,1,5),tab_Produktplan[],2,FALSE))</f>
        <v>31.10   Grundversorgung und Hilfen nach SGB XII</v>
      </c>
      <c r="C324" s="17" t="str">
        <f>IF(LEN('Produktplan Stammdaten'!A282)&lt;8,"",MID('Produktplan Stammdaten'!A282,1,8)&amp;"   "&amp;VLOOKUP(MID('Produktplan Stammdaten'!A282,1,8),tab_Produktplan[],2,FALSE))</f>
        <v>31.10.01   Hilfe zur Pflege</v>
      </c>
      <c r="D324" s="17" t="str">
        <f>IF(LEN('Produktplan Stammdaten'!A282)&lt;9,"",MID('Produktplan Stammdaten'!A282,1,11)&amp;"   "&amp;VLOOKUP(MID('Produktplan Stammdaten'!A282,1,11),tab_Produktplan[],2,FALSE))</f>
        <v/>
      </c>
      <c r="E324" s="25" t="str">
        <f>IF('Produktplan Stammdaten'!C282="","",'Produktplan Stammdaten'!C282)</f>
        <v>x</v>
      </c>
    </row>
    <row r="325" spans="1:5" x14ac:dyDescent="0.2">
      <c r="A325" s="17" t="str">
        <f>IF('Produktplan Stammdaten'!A283="","",MID('Produktplan Stammdaten'!A283,1,2)&amp;"   "&amp;VLOOKUP(MID('Produktplan Stammdaten'!A283,1,2),tab_Produktplan[],2,FALSE))</f>
        <v>31   Soziale Hilfen</v>
      </c>
      <c r="B325" s="17" t="str">
        <f>IF(LEN('Produktplan Stammdaten'!A283)&lt;3,"",MID('Produktplan Stammdaten'!A283,1,5)&amp;"   "&amp;VLOOKUP(MID('Produktplan Stammdaten'!A283,1,5),tab_Produktplan[],2,FALSE))</f>
        <v>31.10   Grundversorgung und Hilfen nach SGB XII</v>
      </c>
      <c r="C325" s="17" t="str">
        <f>IF(LEN('Produktplan Stammdaten'!A283)&lt;8,"",MID('Produktplan Stammdaten'!A283,1,8)&amp;"   "&amp;VLOOKUP(MID('Produktplan Stammdaten'!A283,1,8),tab_Produktplan[],2,FALSE))</f>
        <v>31.10.02   Eingliederungshilfe für behinderte Menschen</v>
      </c>
      <c r="D325" s="17" t="str">
        <f>IF(LEN('Produktplan Stammdaten'!A283)&lt;9,"",MID('Produktplan Stammdaten'!A283,1,11)&amp;"   "&amp;VLOOKUP(MID('Produktplan Stammdaten'!A283,1,11),tab_Produktplan[],2,FALSE))</f>
        <v/>
      </c>
      <c r="E325" s="25" t="str">
        <f>IF('Produktplan Stammdaten'!C283="","",'Produktplan Stammdaten'!C283)</f>
        <v>x</v>
      </c>
    </row>
    <row r="326" spans="1:5" x14ac:dyDescent="0.2">
      <c r="A326" s="17" t="str">
        <f>IF('Produktplan Stammdaten'!A284="","",MID('Produktplan Stammdaten'!A284,1,2)&amp;"   "&amp;VLOOKUP(MID('Produktplan Stammdaten'!A284,1,2),tab_Produktplan[],2,FALSE))</f>
        <v>31   Soziale Hilfen</v>
      </c>
      <c r="B326" s="17" t="str">
        <f>IF(LEN('Produktplan Stammdaten'!A284)&lt;3,"",MID('Produktplan Stammdaten'!A284,1,5)&amp;"   "&amp;VLOOKUP(MID('Produktplan Stammdaten'!A284,1,5),tab_Produktplan[],2,FALSE))</f>
        <v>31.10   Grundversorgung und Hilfen nach SGB XII</v>
      </c>
      <c r="C326" s="17" t="str">
        <f>IF(LEN('Produktplan Stammdaten'!A284)&lt;8,"",MID('Produktplan Stammdaten'!A284,1,8)&amp;"   "&amp;VLOOKUP(MID('Produktplan Stammdaten'!A284,1,8),tab_Produktplan[],2,FALSE))</f>
        <v>31.10.03   Hilfen zur Gesundheit</v>
      </c>
      <c r="D326" s="17" t="str">
        <f>IF(LEN('Produktplan Stammdaten'!A284)&lt;9,"",MID('Produktplan Stammdaten'!A284,1,11)&amp;"   "&amp;VLOOKUP(MID('Produktplan Stammdaten'!A284,1,11),tab_Produktplan[],2,FALSE))</f>
        <v/>
      </c>
      <c r="E326" s="25" t="str">
        <f>IF('Produktplan Stammdaten'!C284="","",'Produktplan Stammdaten'!C284)</f>
        <v>x</v>
      </c>
    </row>
    <row r="327" spans="1:5" x14ac:dyDescent="0.2">
      <c r="A327" s="17" t="str">
        <f>IF('Produktplan Stammdaten'!A629="","",MID('Produktplan Stammdaten'!A629,1,2)&amp;"   "&amp;VLOOKUP(MID('Produktplan Stammdaten'!A629,1,2),tab_Produktplan[],2,FALSE))</f>
        <v>31   Soziale Hilfen</v>
      </c>
      <c r="B327" s="17" t="str">
        <f>IF(LEN('Produktplan Stammdaten'!A629)&lt;3,"",MID('Produktplan Stammdaten'!A629,1,5)&amp;"   "&amp;VLOOKUP(MID('Produktplan Stammdaten'!A629,1,5),tab_Produktplan[],2,FALSE))</f>
        <v>31.10   Grundversorgung und Hilfen nach SGB XII</v>
      </c>
      <c r="C327" s="17" t="str">
        <f>IF(LEN('Produktplan Stammdaten'!A629)&lt;8,"",MID('Produktplan Stammdaten'!A629,1,8)&amp;"   "&amp;VLOOKUP(MID('Produktplan Stammdaten'!A629,1,8),tab_Produktplan[],2,FALSE))</f>
        <v>31.10.03   Hilfen zur Gesundheit</v>
      </c>
      <c r="D327" s="17" t="str">
        <f>IF(LEN('Produktplan Stammdaten'!A629)&lt;9,"",MID('Produktplan Stammdaten'!A629,1,11)&amp;"   "&amp;VLOOKUP(MID('Produktplan Stammdaten'!A629,1,11),tab_Produktplan[],2,FALSE))</f>
        <v>31.10.0301   Hilfen zur Gesundheit (§§ 47 bis 51 SGB XII)</v>
      </c>
      <c r="E327" s="25" t="str">
        <f>IF('Produktplan Stammdaten'!C629="","",'Produktplan Stammdaten'!C629)</f>
        <v>x</v>
      </c>
    </row>
    <row r="328" spans="1:5" ht="25.5" x14ac:dyDescent="0.2">
      <c r="A328" s="17" t="str">
        <f>IF('Produktplan Stammdaten'!A630="","",MID('Produktplan Stammdaten'!A630,1,2)&amp;"   "&amp;VLOOKUP(MID('Produktplan Stammdaten'!A630,1,2),tab_Produktplan[],2,FALSE))</f>
        <v>31   Soziale Hilfen</v>
      </c>
      <c r="B328" s="17" t="str">
        <f>IF(LEN('Produktplan Stammdaten'!A630)&lt;3,"",MID('Produktplan Stammdaten'!A630,1,5)&amp;"   "&amp;VLOOKUP(MID('Produktplan Stammdaten'!A630,1,5),tab_Produktplan[],2,FALSE))</f>
        <v>31.10   Grundversorgung und Hilfen nach SGB XII</v>
      </c>
      <c r="C328" s="17" t="str">
        <f>IF(LEN('Produktplan Stammdaten'!A630)&lt;8,"",MID('Produktplan Stammdaten'!A630,1,8)&amp;"   "&amp;VLOOKUP(MID('Produktplan Stammdaten'!A630,1,8),tab_Produktplan[],2,FALSE))</f>
        <v>31.10.03   Hilfen zur Gesundheit</v>
      </c>
      <c r="D328" s="17" t="str">
        <f>IF(LEN('Produktplan Stammdaten'!A630)&lt;9,"",MID('Produktplan Stammdaten'!A630,1,11)&amp;"   "&amp;VLOOKUP(MID('Produktplan Stammdaten'!A630,1,11),tab_Produktplan[],2,FALSE))</f>
        <v>31.10.0302   Erstattung an Krankenkassen nach § 264 Abs. 7 SGB V</v>
      </c>
      <c r="E328" s="25" t="str">
        <f>IF('Produktplan Stammdaten'!C630="","",'Produktplan Stammdaten'!C630)</f>
        <v>x</v>
      </c>
    </row>
    <row r="329" spans="1:5" x14ac:dyDescent="0.2">
      <c r="A329" s="17" t="str">
        <f>IF('Produktplan Stammdaten'!A631="","",MID('Produktplan Stammdaten'!A631,1,2)&amp;"   "&amp;VLOOKUP(MID('Produktplan Stammdaten'!A631,1,2),tab_Produktplan[],2,FALSE))</f>
        <v>31   Soziale Hilfen</v>
      </c>
      <c r="B329" s="17" t="str">
        <f>IF(LEN('Produktplan Stammdaten'!A631)&lt;3,"",MID('Produktplan Stammdaten'!A631,1,5)&amp;"   "&amp;VLOOKUP(MID('Produktplan Stammdaten'!A631,1,5),tab_Produktplan[],2,FALSE))</f>
        <v>31.10   Grundversorgung und Hilfen nach SGB XII</v>
      </c>
      <c r="C329" s="17" t="str">
        <f>IF(LEN('Produktplan Stammdaten'!A631)&lt;8,"",MID('Produktplan Stammdaten'!A631,1,8)&amp;"   "&amp;VLOOKUP(MID('Produktplan Stammdaten'!A631,1,8),tab_Produktplan[],2,FALSE))</f>
        <v>31.10.03   Hilfen zur Gesundheit</v>
      </c>
      <c r="D329" s="17" t="str">
        <f>IF(LEN('Produktplan Stammdaten'!A631)&lt;9,"",MID('Produktplan Stammdaten'!A631,1,11)&amp;"   "&amp;VLOOKUP(MID('Produktplan Stammdaten'!A631,1,11),tab_Produktplan[],2,FALSE))</f>
        <v>31.10.0303   Krankenversorgung nach § 276 LAG</v>
      </c>
      <c r="E329" s="25" t="str">
        <f>IF('Produktplan Stammdaten'!C631="","",'Produktplan Stammdaten'!C631)</f>
        <v>x</v>
      </c>
    </row>
    <row r="330" spans="1:5" x14ac:dyDescent="0.2">
      <c r="A330" s="17" t="str">
        <f>IF('Produktplan Stammdaten'!A285="","",MID('Produktplan Stammdaten'!A285,1,2)&amp;"   "&amp;VLOOKUP(MID('Produktplan Stammdaten'!A285,1,2),tab_Produktplan[],2,FALSE))</f>
        <v>31   Soziale Hilfen</v>
      </c>
      <c r="B330" s="17" t="str">
        <f>IF(LEN('Produktplan Stammdaten'!A285)&lt;3,"",MID('Produktplan Stammdaten'!A285,1,5)&amp;"   "&amp;VLOOKUP(MID('Produktplan Stammdaten'!A285,1,5),tab_Produktplan[],2,FALSE))</f>
        <v>31.10   Grundversorgung und Hilfen nach SGB XII</v>
      </c>
      <c r="C330" s="17" t="str">
        <f>IF(LEN('Produktplan Stammdaten'!A285)&lt;8,"",MID('Produktplan Stammdaten'!A285,1,8)&amp;"   "&amp;VLOOKUP(MID('Produktplan Stammdaten'!A285,1,8),tab_Produktplan[],2,FALSE))</f>
        <v>31.10.04   Hilfen für blinde Menschen</v>
      </c>
      <c r="D330" s="17" t="str">
        <f>IF(LEN('Produktplan Stammdaten'!A285)&lt;9,"",MID('Produktplan Stammdaten'!A285,1,11)&amp;"   "&amp;VLOOKUP(MID('Produktplan Stammdaten'!A285,1,11),tab_Produktplan[],2,FALSE))</f>
        <v/>
      </c>
      <c r="E330" s="25" t="str">
        <f>IF('Produktplan Stammdaten'!C285="","",'Produktplan Stammdaten'!C285)</f>
        <v>x</v>
      </c>
    </row>
    <row r="331" spans="1:5" x14ac:dyDescent="0.2">
      <c r="A331" s="17" t="str">
        <f>IF('Produktplan Stammdaten'!A632="","",MID('Produktplan Stammdaten'!A632,1,2)&amp;"   "&amp;VLOOKUP(MID('Produktplan Stammdaten'!A632,1,2),tab_Produktplan[],2,FALSE))</f>
        <v>31   Soziale Hilfen</v>
      </c>
      <c r="B331" s="17" t="str">
        <f>IF(LEN('Produktplan Stammdaten'!A632)&lt;3,"",MID('Produktplan Stammdaten'!A632,1,5)&amp;"   "&amp;VLOOKUP(MID('Produktplan Stammdaten'!A632,1,5),tab_Produktplan[],2,FALSE))</f>
        <v>31.10   Grundversorgung und Hilfen nach SGB XII</v>
      </c>
      <c r="C331" s="17" t="str">
        <f>IF(LEN('Produktplan Stammdaten'!A632)&lt;8,"",MID('Produktplan Stammdaten'!A632,1,8)&amp;"   "&amp;VLOOKUP(MID('Produktplan Stammdaten'!A632,1,8),tab_Produktplan[],2,FALSE))</f>
        <v>31.10.04   Hilfen für blinde Menschen</v>
      </c>
      <c r="D331" s="17" t="str">
        <f>IF(LEN('Produktplan Stammdaten'!A632)&lt;9,"",MID('Produktplan Stammdaten'!A632,1,11)&amp;"   "&amp;VLOOKUP(MID('Produktplan Stammdaten'!A632,1,11),tab_Produktplan[],2,FALSE))</f>
        <v>31.10.0401   Blindenhilfe nach § 72 SGB XII</v>
      </c>
      <c r="E331" s="25" t="str">
        <f>IF('Produktplan Stammdaten'!C632="","",'Produktplan Stammdaten'!C632)</f>
        <v>x</v>
      </c>
    </row>
    <row r="332" spans="1:5" x14ac:dyDescent="0.2">
      <c r="A332" s="17" t="str">
        <f>IF('Produktplan Stammdaten'!A633="","",MID('Produktplan Stammdaten'!A633,1,2)&amp;"   "&amp;VLOOKUP(MID('Produktplan Stammdaten'!A633,1,2),tab_Produktplan[],2,FALSE))</f>
        <v>31   Soziale Hilfen</v>
      </c>
      <c r="B332" s="17" t="str">
        <f>IF(LEN('Produktplan Stammdaten'!A633)&lt;3,"",MID('Produktplan Stammdaten'!A633,1,5)&amp;"   "&amp;VLOOKUP(MID('Produktplan Stammdaten'!A633,1,5),tab_Produktplan[],2,FALSE))</f>
        <v>31.10   Grundversorgung und Hilfen nach SGB XII</v>
      </c>
      <c r="C332" s="17" t="str">
        <f>IF(LEN('Produktplan Stammdaten'!A633)&lt;8,"",MID('Produktplan Stammdaten'!A633,1,8)&amp;"   "&amp;VLOOKUP(MID('Produktplan Stammdaten'!A633,1,8),tab_Produktplan[],2,FALSE))</f>
        <v>31.10.04   Hilfen für blinde Menschen</v>
      </c>
      <c r="D332" s="17" t="str">
        <f>IF(LEN('Produktplan Stammdaten'!A633)&lt;9,"",MID('Produktplan Stammdaten'!A633,1,11)&amp;"   "&amp;VLOOKUP(MID('Produktplan Stammdaten'!A633,1,11),tab_Produktplan[],2,FALSE))</f>
        <v>31.10.0402   Landesblindenhilfe</v>
      </c>
      <c r="E332" s="25" t="str">
        <f>IF('Produktplan Stammdaten'!C633="","",'Produktplan Stammdaten'!C633)</f>
        <v>x</v>
      </c>
    </row>
    <row r="333" spans="1:5" x14ac:dyDescent="0.2">
      <c r="A333" s="17" t="str">
        <f>IF('Produktplan Stammdaten'!A286="","",MID('Produktplan Stammdaten'!A286,1,2)&amp;"   "&amp;VLOOKUP(MID('Produktplan Stammdaten'!A286,1,2),tab_Produktplan[],2,FALSE))</f>
        <v>31   Soziale Hilfen</v>
      </c>
      <c r="B333" s="17" t="str">
        <f>IF(LEN('Produktplan Stammdaten'!A286)&lt;3,"",MID('Produktplan Stammdaten'!A286,1,5)&amp;"   "&amp;VLOOKUP(MID('Produktplan Stammdaten'!A286,1,5),tab_Produktplan[],2,FALSE))</f>
        <v>31.10   Grundversorgung und Hilfen nach SGB XII</v>
      </c>
      <c r="C333" s="17" t="str">
        <f>IF(LEN('Produktplan Stammdaten'!A286)&lt;8,"",MID('Produktplan Stammdaten'!A286,1,8)&amp;"   "&amp;VLOOKUP(MID('Produktplan Stammdaten'!A286,1,8),tab_Produktplan[],2,FALSE))</f>
        <v>31.10.05   Hilfe zum Lebensunterhalt</v>
      </c>
      <c r="D333" s="17" t="str">
        <f>IF(LEN('Produktplan Stammdaten'!A286)&lt;9,"",MID('Produktplan Stammdaten'!A286,1,11)&amp;"   "&amp;VLOOKUP(MID('Produktplan Stammdaten'!A286,1,11),tab_Produktplan[],2,FALSE))</f>
        <v/>
      </c>
      <c r="E333" s="25" t="str">
        <f>IF('Produktplan Stammdaten'!C286="","",'Produktplan Stammdaten'!C286)</f>
        <v>x</v>
      </c>
    </row>
    <row r="334" spans="1:5" ht="25.5" x14ac:dyDescent="0.2">
      <c r="A334" s="17" t="str">
        <f>IF('Produktplan Stammdaten'!A287="","",MID('Produktplan Stammdaten'!A287,1,2)&amp;"   "&amp;VLOOKUP(MID('Produktplan Stammdaten'!A287,1,2),tab_Produktplan[],2,FALSE))</f>
        <v>31   Soziale Hilfen</v>
      </c>
      <c r="B334" s="17" t="str">
        <f>IF(LEN('Produktplan Stammdaten'!A287)&lt;3,"",MID('Produktplan Stammdaten'!A287,1,5)&amp;"   "&amp;VLOOKUP(MID('Produktplan Stammdaten'!A287,1,5),tab_Produktplan[],2,FALSE))</f>
        <v>31.10   Grundversorgung und Hilfen nach SGB XII</v>
      </c>
      <c r="C334" s="17" t="str">
        <f>IF(LEN('Produktplan Stammdaten'!A287)&lt;8,"",MID('Produktplan Stammdaten'!A287,1,8)&amp;"   "&amp;VLOOKUP(MID('Produktplan Stammdaten'!A287,1,8),tab_Produktplan[],2,FALSE))</f>
        <v>31.10.06   Sonstige Leistungen zur Sicherung der Lebensgrundlage nach SGB XII</v>
      </c>
      <c r="D334" s="17" t="str">
        <f>IF(LEN('Produktplan Stammdaten'!A287)&lt;9,"",MID('Produktplan Stammdaten'!A287,1,11)&amp;"   "&amp;VLOOKUP(MID('Produktplan Stammdaten'!A287,1,11),tab_Produktplan[],2,FALSE))</f>
        <v/>
      </c>
      <c r="E334" s="25" t="str">
        <f>IF('Produktplan Stammdaten'!C287="","",'Produktplan Stammdaten'!C287)</f>
        <v>x</v>
      </c>
    </row>
    <row r="335" spans="1:5" ht="25.5" x14ac:dyDescent="0.2">
      <c r="A335" s="17" t="str">
        <f>IF('Produktplan Stammdaten'!A288="","",MID('Produktplan Stammdaten'!A288,1,2)&amp;"   "&amp;VLOOKUP(MID('Produktplan Stammdaten'!A288,1,2),tab_Produktplan[],2,FALSE))</f>
        <v>31   Soziale Hilfen</v>
      </c>
      <c r="B335" s="17" t="str">
        <f>IF(LEN('Produktplan Stammdaten'!A288)&lt;3,"",MID('Produktplan Stammdaten'!A288,1,5)&amp;"   "&amp;VLOOKUP(MID('Produktplan Stammdaten'!A288,1,5),tab_Produktplan[],2,FALSE))</f>
        <v>31.10   Grundversorgung und Hilfen nach SGB XII</v>
      </c>
      <c r="C335" s="17" t="str">
        <f>IF(LEN('Produktplan Stammdaten'!A288)&lt;8,"",MID('Produktplan Stammdaten'!A288,1,8)&amp;"   "&amp;VLOOKUP(MID('Produktplan Stammdaten'!A288,1,8),tab_Produktplan[],2,FALSE))</f>
        <v>31.10.07   Hilfen zur Überwindung besonderer sozialer Schwierigkeiten</v>
      </c>
      <c r="D335" s="17" t="str">
        <f>IF(LEN('Produktplan Stammdaten'!A288)&lt;9,"",MID('Produktplan Stammdaten'!A288,1,11)&amp;"   "&amp;VLOOKUP(MID('Produktplan Stammdaten'!A288,1,11),tab_Produktplan[],2,FALSE))</f>
        <v/>
      </c>
      <c r="E335" s="25" t="str">
        <f>IF('Produktplan Stammdaten'!C288="","",'Produktplan Stammdaten'!C288)</f>
        <v>x</v>
      </c>
    </row>
    <row r="336" spans="1:5" ht="25.5" x14ac:dyDescent="0.2">
      <c r="A336" s="17" t="str">
        <f>IF('Produktplan Stammdaten'!A289="","",MID('Produktplan Stammdaten'!A289,1,2)&amp;"   "&amp;VLOOKUP(MID('Produktplan Stammdaten'!A289,1,2),tab_Produktplan[],2,FALSE))</f>
        <v>31   Soziale Hilfen</v>
      </c>
      <c r="B336" s="17" t="str">
        <f>IF(LEN('Produktplan Stammdaten'!A289)&lt;3,"",MID('Produktplan Stammdaten'!A289,1,5)&amp;"   "&amp;VLOOKUP(MID('Produktplan Stammdaten'!A289,1,5),tab_Produktplan[],2,FALSE))</f>
        <v>31.10   Grundversorgung und Hilfen nach SGB XII</v>
      </c>
      <c r="C336" s="17" t="str">
        <f>IF(LEN('Produktplan Stammdaten'!A289)&lt;8,"",MID('Produktplan Stammdaten'!A289,1,8)&amp;"   "&amp;VLOOKUP(MID('Produktplan Stammdaten'!A289,1,8),tab_Produktplan[],2,FALSE))</f>
        <v>31.10.08   Grundsicherung im Alter und bei Erwerbsminderung</v>
      </c>
      <c r="D336" s="17" t="str">
        <f>IF(LEN('Produktplan Stammdaten'!A289)&lt;9,"",MID('Produktplan Stammdaten'!A289,1,11)&amp;"   "&amp;VLOOKUP(MID('Produktplan Stammdaten'!A289,1,11),tab_Produktplan[],2,FALSE))</f>
        <v/>
      </c>
      <c r="E336" s="25" t="str">
        <f>IF('Produktplan Stammdaten'!C289="","",'Produktplan Stammdaten'!C289)</f>
        <v>x</v>
      </c>
    </row>
    <row r="337" spans="1:5" x14ac:dyDescent="0.2">
      <c r="A337" s="17" t="str">
        <f>IF('Produktplan Stammdaten'!A290="","",MID('Produktplan Stammdaten'!A290,1,2)&amp;"   "&amp;VLOOKUP(MID('Produktplan Stammdaten'!A290,1,2),tab_Produktplan[],2,FALSE))</f>
        <v>31   Soziale Hilfen</v>
      </c>
      <c r="B337" s="17" t="str">
        <f>IF(LEN('Produktplan Stammdaten'!A290)&lt;3,"",MID('Produktplan Stammdaten'!A290,1,5)&amp;"   "&amp;VLOOKUP(MID('Produktplan Stammdaten'!A290,1,5),tab_Produktplan[],2,FALSE))</f>
        <v>31.20   Grundsicherung für Arbeitsuchende nach SGB II</v>
      </c>
      <c r="C337" s="17" t="str">
        <f>IF(LEN('Produktplan Stammdaten'!A290)&lt;8,"",MID('Produktplan Stammdaten'!A290,1,8)&amp;"   "&amp;VLOOKUP(MID('Produktplan Stammdaten'!A290,1,8),tab_Produktplan[],2,FALSE))</f>
        <v/>
      </c>
      <c r="D337" s="17" t="str">
        <f>IF(LEN('Produktplan Stammdaten'!A290)&lt;9,"",MID('Produktplan Stammdaten'!A290,1,11)&amp;"   "&amp;VLOOKUP(MID('Produktplan Stammdaten'!A290,1,11),tab_Produktplan[],2,FALSE))</f>
        <v/>
      </c>
      <c r="E337" s="25" t="str">
        <f>IF('Produktplan Stammdaten'!C290="","",'Produktplan Stammdaten'!C290)</f>
        <v>x</v>
      </c>
    </row>
    <row r="338" spans="1:5" x14ac:dyDescent="0.2">
      <c r="A338" s="17" t="str">
        <f>IF('Produktplan Stammdaten'!A291="","",MID('Produktplan Stammdaten'!A291,1,2)&amp;"   "&amp;VLOOKUP(MID('Produktplan Stammdaten'!A291,1,2),tab_Produktplan[],2,FALSE))</f>
        <v>31   Soziale Hilfen</v>
      </c>
      <c r="B338" s="17" t="str">
        <f>IF(LEN('Produktplan Stammdaten'!A291)&lt;3,"",MID('Produktplan Stammdaten'!A291,1,5)&amp;"   "&amp;VLOOKUP(MID('Produktplan Stammdaten'!A291,1,5),tab_Produktplan[],2,FALSE))</f>
        <v>31.20   Grundsicherung für Arbeitsuchende nach SGB II</v>
      </c>
      <c r="C338" s="17" t="str">
        <f>IF(LEN('Produktplan Stammdaten'!A291)&lt;8,"",MID('Produktplan Stammdaten'!A291,1,8)&amp;"   "&amp;VLOOKUP(MID('Produktplan Stammdaten'!A291,1,8),tab_Produktplan[],2,FALSE))</f>
        <v>31.20.01   Leistungen für Unterkunft und Heizung</v>
      </c>
      <c r="D338" s="17" t="str">
        <f>IF(LEN('Produktplan Stammdaten'!A291)&lt;9,"",MID('Produktplan Stammdaten'!A291,1,11)&amp;"   "&amp;VLOOKUP(MID('Produktplan Stammdaten'!A291,1,11),tab_Produktplan[],2,FALSE))</f>
        <v/>
      </c>
      <c r="E338" s="25" t="str">
        <f>IF('Produktplan Stammdaten'!C291="","",'Produktplan Stammdaten'!C291)</f>
        <v>x</v>
      </c>
    </row>
    <row r="339" spans="1:5" x14ac:dyDescent="0.2">
      <c r="A339" s="17" t="str">
        <f>IF('Produktplan Stammdaten'!A292="","",MID('Produktplan Stammdaten'!A292,1,2)&amp;"   "&amp;VLOOKUP(MID('Produktplan Stammdaten'!A292,1,2),tab_Produktplan[],2,FALSE))</f>
        <v>31   Soziale Hilfen</v>
      </c>
      <c r="B339" s="17" t="str">
        <f>IF(LEN('Produktplan Stammdaten'!A292)&lt;3,"",MID('Produktplan Stammdaten'!A292,1,5)&amp;"   "&amp;VLOOKUP(MID('Produktplan Stammdaten'!A292,1,5),tab_Produktplan[],2,FALSE))</f>
        <v>31.20   Grundsicherung für Arbeitsuchende nach SGB II</v>
      </c>
      <c r="C339" s="17" t="str">
        <f>IF(LEN('Produktplan Stammdaten'!A292)&lt;8,"",MID('Produktplan Stammdaten'!A292,1,8)&amp;"   "&amp;VLOOKUP(MID('Produktplan Stammdaten'!A292,1,8),tab_Produktplan[],2,FALSE))</f>
        <v>31.20.02   Kommunale Eingliederungsleistungen</v>
      </c>
      <c r="D339" s="17" t="str">
        <f>IF(LEN('Produktplan Stammdaten'!A292)&lt;9,"",MID('Produktplan Stammdaten'!A292,1,11)&amp;"   "&amp;VLOOKUP(MID('Produktplan Stammdaten'!A292,1,11),tab_Produktplan[],2,FALSE))</f>
        <v/>
      </c>
      <c r="E339" s="25" t="str">
        <f>IF('Produktplan Stammdaten'!C292="","",'Produktplan Stammdaten'!C292)</f>
        <v>x</v>
      </c>
    </row>
    <row r="340" spans="1:5" x14ac:dyDescent="0.2">
      <c r="A340" s="17" t="str">
        <f>IF('Produktplan Stammdaten'!A293="","",MID('Produktplan Stammdaten'!A293,1,2)&amp;"   "&amp;VLOOKUP(MID('Produktplan Stammdaten'!A293,1,2),tab_Produktplan[],2,FALSE))</f>
        <v>31   Soziale Hilfen</v>
      </c>
      <c r="B340" s="17" t="str">
        <f>IF(LEN('Produktplan Stammdaten'!A293)&lt;3,"",MID('Produktplan Stammdaten'!A293,1,5)&amp;"   "&amp;VLOOKUP(MID('Produktplan Stammdaten'!A293,1,5),tab_Produktplan[],2,FALSE))</f>
        <v>31.20   Grundsicherung für Arbeitsuchende nach SGB II</v>
      </c>
      <c r="C340" s="17" t="str">
        <f>IF(LEN('Produktplan Stammdaten'!A293)&lt;8,"",MID('Produktplan Stammdaten'!A293,1,8)&amp;"   "&amp;VLOOKUP(MID('Produktplan Stammdaten'!A293,1,8),tab_Produktplan[],2,FALSE))</f>
        <v>31.20.03   Einmalige Leistungen</v>
      </c>
      <c r="D340" s="17" t="str">
        <f>IF(LEN('Produktplan Stammdaten'!A293)&lt;9,"",MID('Produktplan Stammdaten'!A293,1,11)&amp;"   "&amp;VLOOKUP(MID('Produktplan Stammdaten'!A293,1,11),tab_Produktplan[],2,FALSE))</f>
        <v/>
      </c>
      <c r="E340" s="25" t="str">
        <f>IF('Produktplan Stammdaten'!C293="","",'Produktplan Stammdaten'!C293)</f>
        <v>x</v>
      </c>
    </row>
    <row r="341" spans="1:5" x14ac:dyDescent="0.2">
      <c r="A341" s="17" t="str">
        <f>IF('Produktplan Stammdaten'!A294="","",MID('Produktplan Stammdaten'!A294,1,2)&amp;"   "&amp;VLOOKUP(MID('Produktplan Stammdaten'!A294,1,2),tab_Produktplan[],2,FALSE))</f>
        <v>31   Soziale Hilfen</v>
      </c>
      <c r="B341" s="17" t="str">
        <f>IF(LEN('Produktplan Stammdaten'!A294)&lt;3,"",MID('Produktplan Stammdaten'!A294,1,5)&amp;"   "&amp;VLOOKUP(MID('Produktplan Stammdaten'!A294,1,5),tab_Produktplan[],2,FALSE))</f>
        <v>31.20   Grundsicherung für Arbeitsuchende nach SGB II</v>
      </c>
      <c r="C341" s="17" t="str">
        <f>IF(LEN('Produktplan Stammdaten'!A294)&lt;8,"",MID('Produktplan Stammdaten'!A294,1,8)&amp;"   "&amp;VLOOKUP(MID('Produktplan Stammdaten'!A294,1,8),tab_Produktplan[],2,FALSE))</f>
        <v>31.20.04   Arbeitslosengeld II (ohne KdU)</v>
      </c>
      <c r="D341" s="17" t="str">
        <f>IF(LEN('Produktplan Stammdaten'!A294)&lt;9,"",MID('Produktplan Stammdaten'!A294,1,11)&amp;"   "&amp;VLOOKUP(MID('Produktplan Stammdaten'!A294,1,11),tab_Produktplan[],2,FALSE))</f>
        <v/>
      </c>
      <c r="E341" s="25" t="str">
        <f>IF('Produktplan Stammdaten'!C294="","",'Produktplan Stammdaten'!C294)</f>
        <v>x</v>
      </c>
    </row>
    <row r="342" spans="1:5" x14ac:dyDescent="0.2">
      <c r="A342" s="17" t="str">
        <f>IF('Produktplan Stammdaten'!A295="","",MID('Produktplan Stammdaten'!A295,1,2)&amp;"   "&amp;VLOOKUP(MID('Produktplan Stammdaten'!A295,1,2),tab_Produktplan[],2,FALSE))</f>
        <v>31   Soziale Hilfen</v>
      </c>
      <c r="B342" s="17" t="str">
        <f>IF(LEN('Produktplan Stammdaten'!A295)&lt;3,"",MID('Produktplan Stammdaten'!A295,1,5)&amp;"   "&amp;VLOOKUP(MID('Produktplan Stammdaten'!A295,1,5),tab_Produktplan[],2,FALSE))</f>
        <v>31.20   Grundsicherung für Arbeitsuchende nach SGB II</v>
      </c>
      <c r="C342" s="17" t="str">
        <f>IF(LEN('Produktplan Stammdaten'!A295)&lt;8,"",MID('Produktplan Stammdaten'!A295,1,8)&amp;"   "&amp;VLOOKUP(MID('Produktplan Stammdaten'!A295,1,8),tab_Produktplan[],2,FALSE))</f>
        <v>31.20.05   Eingliederungsleistungen</v>
      </c>
      <c r="D342" s="17" t="str">
        <f>IF(LEN('Produktplan Stammdaten'!A295)&lt;9,"",MID('Produktplan Stammdaten'!A295,1,11)&amp;"   "&amp;VLOOKUP(MID('Produktplan Stammdaten'!A295,1,11),tab_Produktplan[],2,FALSE))</f>
        <v/>
      </c>
      <c r="E342" s="25" t="str">
        <f>IF('Produktplan Stammdaten'!C295="","",'Produktplan Stammdaten'!C295)</f>
        <v>x</v>
      </c>
    </row>
    <row r="343" spans="1:5" ht="25.5" x14ac:dyDescent="0.2">
      <c r="A343" s="17" t="str">
        <f>IF('Produktplan Stammdaten'!A296="","",MID('Produktplan Stammdaten'!A296,1,2)&amp;"   "&amp;VLOOKUP(MID('Produktplan Stammdaten'!A296,1,2),tab_Produktplan[],2,FALSE))</f>
        <v>31   Soziale Hilfen</v>
      </c>
      <c r="B343" s="17" t="str">
        <f>IF(LEN('Produktplan Stammdaten'!A296)&lt;3,"",MID('Produktplan Stammdaten'!A296,1,5)&amp;"   "&amp;VLOOKUP(MID('Produktplan Stammdaten'!A296,1,5),tab_Produktplan[],2,FALSE))</f>
        <v>31.20   Grundsicherung für Arbeitsuchende nach SGB II</v>
      </c>
      <c r="C343" s="17" t="str">
        <f>IF(LEN('Produktplan Stammdaten'!A296)&lt;8,"",MID('Produktplan Stammdaten'!A296,1,8)&amp;"   "&amp;VLOOKUP(MID('Produktplan Stammdaten'!A296,1,8),tab_Produktplan[],2,FALSE))</f>
        <v>31.20.06   Leistungen für Bildung und Teilhabe nach § 28 SGB II</v>
      </c>
      <c r="D343" s="17" t="str">
        <f>IF(LEN('Produktplan Stammdaten'!A296)&lt;9,"",MID('Produktplan Stammdaten'!A296,1,11)&amp;"   "&amp;VLOOKUP(MID('Produktplan Stammdaten'!A296,1,11),tab_Produktplan[],2,FALSE))</f>
        <v/>
      </c>
      <c r="E343" s="25" t="str">
        <f>IF('Produktplan Stammdaten'!C296="","",'Produktplan Stammdaten'!C296)</f>
        <v>x</v>
      </c>
    </row>
    <row r="344" spans="1:5" x14ac:dyDescent="0.2">
      <c r="A344" s="17" t="str">
        <f>IF('Produktplan Stammdaten'!A297="","",MID('Produktplan Stammdaten'!A297,1,2)&amp;"   "&amp;VLOOKUP(MID('Produktplan Stammdaten'!A297,1,2),tab_Produktplan[],2,FALSE))</f>
        <v>31   Soziale Hilfen</v>
      </c>
      <c r="B344" s="17" t="str">
        <f>IF(LEN('Produktplan Stammdaten'!A297)&lt;3,"",MID('Produktplan Stammdaten'!A297,1,5)&amp;"   "&amp;VLOOKUP(MID('Produktplan Stammdaten'!A297,1,5),tab_Produktplan[],2,FALSE))</f>
        <v>31.30   Hilfen für Flüchtlinge und Aussiedler</v>
      </c>
      <c r="C344" s="17" t="str">
        <f>IF(LEN('Produktplan Stammdaten'!A297)&lt;8,"",MID('Produktplan Stammdaten'!A297,1,8)&amp;"   "&amp;VLOOKUP(MID('Produktplan Stammdaten'!A297,1,8),tab_Produktplan[],2,FALSE))</f>
        <v/>
      </c>
      <c r="D344" s="17" t="str">
        <f>IF(LEN('Produktplan Stammdaten'!A297)&lt;9,"",MID('Produktplan Stammdaten'!A297,1,11)&amp;"   "&amp;VLOOKUP(MID('Produktplan Stammdaten'!A297,1,11),tab_Produktplan[],2,FALSE))</f>
        <v/>
      </c>
      <c r="E344" s="25" t="str">
        <f>IF('Produktplan Stammdaten'!C297="","",'Produktplan Stammdaten'!C297)</f>
        <v>x</v>
      </c>
    </row>
    <row r="345" spans="1:5" x14ac:dyDescent="0.2">
      <c r="A345" s="17" t="str">
        <f>IF('Produktplan Stammdaten'!A298="","",MID('Produktplan Stammdaten'!A298,1,2)&amp;"   "&amp;VLOOKUP(MID('Produktplan Stammdaten'!A298,1,2),tab_Produktplan[],2,FALSE))</f>
        <v>31   Soziale Hilfen</v>
      </c>
      <c r="B345" s="17" t="str">
        <f>IF(LEN('Produktplan Stammdaten'!A298)&lt;3,"",MID('Produktplan Stammdaten'!A298,1,5)&amp;"   "&amp;VLOOKUP(MID('Produktplan Stammdaten'!A298,1,5),tab_Produktplan[],2,FALSE))</f>
        <v>31.30   Hilfen für Flüchtlinge und Aussiedler</v>
      </c>
      <c r="C345" s="17" t="str">
        <f>IF(LEN('Produktplan Stammdaten'!A298)&lt;8,"",MID('Produktplan Stammdaten'!A298,1,8)&amp;"   "&amp;VLOOKUP(MID('Produktplan Stammdaten'!A298,1,8),tab_Produktplan[],2,FALSE))</f>
        <v>31.30.01   Hilfen für Flüchtlinge</v>
      </c>
      <c r="D345" s="17" t="str">
        <f>IF(LEN('Produktplan Stammdaten'!A298)&lt;9,"",MID('Produktplan Stammdaten'!A298,1,11)&amp;"   "&amp;VLOOKUP(MID('Produktplan Stammdaten'!A298,1,11),tab_Produktplan[],2,FALSE))</f>
        <v/>
      </c>
      <c r="E345" s="25" t="str">
        <f>IF('Produktplan Stammdaten'!C298="","",'Produktplan Stammdaten'!C298)</f>
        <v>x</v>
      </c>
    </row>
    <row r="346" spans="1:5" x14ac:dyDescent="0.2">
      <c r="A346" s="17" t="str">
        <f>IF('Produktplan Stammdaten'!A299="","",MID('Produktplan Stammdaten'!A299,1,2)&amp;"   "&amp;VLOOKUP(MID('Produktplan Stammdaten'!A299,1,2),tab_Produktplan[],2,FALSE))</f>
        <v>31   Soziale Hilfen</v>
      </c>
      <c r="B346" s="17" t="str">
        <f>IF(LEN('Produktplan Stammdaten'!A299)&lt;3,"",MID('Produktplan Stammdaten'!A299,1,5)&amp;"   "&amp;VLOOKUP(MID('Produktplan Stammdaten'!A299,1,5),tab_Produktplan[],2,FALSE))</f>
        <v>31.30   Hilfen für Flüchtlinge und Aussiedler</v>
      </c>
      <c r="C346" s="17" t="str">
        <f>IF(LEN('Produktplan Stammdaten'!A299)&lt;8,"",MID('Produktplan Stammdaten'!A299,1,8)&amp;"   "&amp;VLOOKUP(MID('Produktplan Stammdaten'!A299,1,8),tab_Produktplan[],2,FALSE))</f>
        <v>31.30.02   Hilfen für Aussiedler/-innen</v>
      </c>
      <c r="D346" s="17" t="str">
        <f>IF(LEN('Produktplan Stammdaten'!A299)&lt;9,"",MID('Produktplan Stammdaten'!A299,1,11)&amp;"   "&amp;VLOOKUP(MID('Produktplan Stammdaten'!A299,1,11),tab_Produktplan[],2,FALSE))</f>
        <v/>
      </c>
      <c r="E346" s="25" t="str">
        <f>IF('Produktplan Stammdaten'!C299="","",'Produktplan Stammdaten'!C299)</f>
        <v>x</v>
      </c>
    </row>
    <row r="347" spans="1:5" x14ac:dyDescent="0.2">
      <c r="A347" s="17" t="str">
        <f>IF('Produktplan Stammdaten'!A300="","",MID('Produktplan Stammdaten'!A300,1,2)&amp;"   "&amp;VLOOKUP(MID('Produktplan Stammdaten'!A300,1,2),tab_Produktplan[],2,FALSE))</f>
        <v>31   Soziale Hilfen</v>
      </c>
      <c r="B347" s="17" t="str">
        <f>IF(LEN('Produktplan Stammdaten'!A300)&lt;3,"",MID('Produktplan Stammdaten'!A300,1,5)&amp;"   "&amp;VLOOKUP(MID('Produktplan Stammdaten'!A300,1,5),tab_Produktplan[],2,FALSE))</f>
        <v>31.40   Soziale Einrichtungen</v>
      </c>
      <c r="C347" s="17" t="str">
        <f>IF(LEN('Produktplan Stammdaten'!A300)&lt;8,"",MID('Produktplan Stammdaten'!A300,1,8)&amp;"   "&amp;VLOOKUP(MID('Produktplan Stammdaten'!A300,1,8),tab_Produktplan[],2,FALSE))</f>
        <v/>
      </c>
      <c r="D347" s="17" t="str">
        <f>IF(LEN('Produktplan Stammdaten'!A300)&lt;9,"",MID('Produktplan Stammdaten'!A300,1,11)&amp;"   "&amp;VLOOKUP(MID('Produktplan Stammdaten'!A300,1,11),tab_Produktplan[],2,FALSE))</f>
        <v/>
      </c>
      <c r="E347" s="25" t="str">
        <f>IF('Produktplan Stammdaten'!C300="","",'Produktplan Stammdaten'!C300)</f>
        <v>x</v>
      </c>
    </row>
    <row r="348" spans="1:5" ht="25.5" x14ac:dyDescent="0.2">
      <c r="A348" s="17" t="str">
        <f>IF('Produktplan Stammdaten'!A301="","",MID('Produktplan Stammdaten'!A301,1,2)&amp;"   "&amp;VLOOKUP(MID('Produktplan Stammdaten'!A301,1,2),tab_Produktplan[],2,FALSE))</f>
        <v>31   Soziale Hilfen</v>
      </c>
      <c r="B348" s="17" t="str">
        <f>IF(LEN('Produktplan Stammdaten'!A301)&lt;3,"",MID('Produktplan Stammdaten'!A301,1,5)&amp;"   "&amp;VLOOKUP(MID('Produktplan Stammdaten'!A301,1,5),tab_Produktplan[],2,FALSE))</f>
        <v>31.40   Soziale Einrichtungen</v>
      </c>
      <c r="C348" s="17" t="str">
        <f>IF(LEN('Produktplan Stammdaten'!A301)&lt;8,"",MID('Produktplan Stammdaten'!A301,1,8)&amp;"   "&amp;VLOOKUP(MID('Produktplan Stammdaten'!A301,1,8),tab_Produktplan[],2,FALSE))</f>
        <v>31.40.01   Soziale Einrichtungen für ältere Menschen (ohne Pflegeeinrichtungen)</v>
      </c>
      <c r="D348" s="17" t="str">
        <f>IF(LEN('Produktplan Stammdaten'!A301)&lt;9,"",MID('Produktplan Stammdaten'!A301,1,11)&amp;"   "&amp;VLOOKUP(MID('Produktplan Stammdaten'!A301,1,11),tab_Produktplan[],2,FALSE))</f>
        <v/>
      </c>
      <c r="E348" s="25" t="str">
        <f>IF('Produktplan Stammdaten'!C301="","",'Produktplan Stammdaten'!C301)</f>
        <v>x</v>
      </c>
    </row>
    <row r="349" spans="1:5" ht="25.5" x14ac:dyDescent="0.2">
      <c r="A349" s="17" t="str">
        <f>IF('Produktplan Stammdaten'!A302="","",MID('Produktplan Stammdaten'!A302,1,2)&amp;"   "&amp;VLOOKUP(MID('Produktplan Stammdaten'!A302,1,2),tab_Produktplan[],2,FALSE))</f>
        <v>31   Soziale Hilfen</v>
      </c>
      <c r="B349" s="17" t="str">
        <f>IF(LEN('Produktplan Stammdaten'!A302)&lt;3,"",MID('Produktplan Stammdaten'!A302,1,5)&amp;"   "&amp;VLOOKUP(MID('Produktplan Stammdaten'!A302,1,5),tab_Produktplan[],2,FALSE))</f>
        <v>31.40   Soziale Einrichtungen</v>
      </c>
      <c r="C349" s="17" t="str">
        <f>IF(LEN('Produktplan Stammdaten'!A302)&lt;8,"",MID('Produktplan Stammdaten'!A302,1,8)&amp;"   "&amp;VLOOKUP(MID('Produktplan Stammdaten'!A302,1,8),tab_Produktplan[],2,FALSE))</f>
        <v>31.40.02   Soziale Einrichtung für pflegebedürftige ältere Menschen</v>
      </c>
      <c r="D349" s="17" t="str">
        <f>IF(LEN('Produktplan Stammdaten'!A302)&lt;9,"",MID('Produktplan Stammdaten'!A302,1,11)&amp;"   "&amp;VLOOKUP(MID('Produktplan Stammdaten'!A302,1,11),tab_Produktplan[],2,FALSE))</f>
        <v/>
      </c>
      <c r="E349" s="25" t="str">
        <f>IF('Produktplan Stammdaten'!C302="","",'Produktplan Stammdaten'!C302)</f>
        <v>x</v>
      </c>
    </row>
    <row r="350" spans="1:5" x14ac:dyDescent="0.2">
      <c r="A350" s="17" t="str">
        <f>IF('Produktplan Stammdaten'!A303="","",MID('Produktplan Stammdaten'!A303,1,2)&amp;"   "&amp;VLOOKUP(MID('Produktplan Stammdaten'!A303,1,2),tab_Produktplan[],2,FALSE))</f>
        <v>31   Soziale Hilfen</v>
      </c>
      <c r="B350" s="17" t="str">
        <f>IF(LEN('Produktplan Stammdaten'!A303)&lt;3,"",MID('Produktplan Stammdaten'!A303,1,5)&amp;"   "&amp;VLOOKUP(MID('Produktplan Stammdaten'!A303,1,5),tab_Produktplan[],2,FALSE))</f>
        <v>31.40   Soziale Einrichtungen</v>
      </c>
      <c r="C350" s="17" t="str">
        <f>IF(LEN('Produktplan Stammdaten'!A303)&lt;8,"",MID('Produktplan Stammdaten'!A303,1,8)&amp;"   "&amp;VLOOKUP(MID('Produktplan Stammdaten'!A303,1,8),tab_Produktplan[],2,FALSE))</f>
        <v>31.40.05   Soziale Einrichtungen für Wohnungslose</v>
      </c>
      <c r="D350" s="17" t="str">
        <f>IF(LEN('Produktplan Stammdaten'!A303)&lt;9,"",MID('Produktplan Stammdaten'!A303,1,11)&amp;"   "&amp;VLOOKUP(MID('Produktplan Stammdaten'!A303,1,11),tab_Produktplan[],2,FALSE))</f>
        <v/>
      </c>
      <c r="E350" s="25" t="str">
        <f>IF('Produktplan Stammdaten'!C303="","",'Produktplan Stammdaten'!C303)</f>
        <v>x</v>
      </c>
    </row>
    <row r="351" spans="1:5" ht="38.25" x14ac:dyDescent="0.2">
      <c r="A351" s="17" t="str">
        <f>IF('Produktplan Stammdaten'!A304="","",MID('Produktplan Stammdaten'!A304,1,2)&amp;"   "&amp;VLOOKUP(MID('Produktplan Stammdaten'!A304,1,2),tab_Produktplan[],2,FALSE))</f>
        <v>31   Soziale Hilfen</v>
      </c>
      <c r="B351" s="17" t="str">
        <f>IF(LEN('Produktplan Stammdaten'!A304)&lt;3,"",MID('Produktplan Stammdaten'!A304,1,5)&amp;"   "&amp;VLOOKUP(MID('Produktplan Stammdaten'!A304,1,5),tab_Produktplan[],2,FALSE))</f>
        <v>31.40   Soziale Einrichtungen</v>
      </c>
      <c r="C351" s="17" t="str">
        <f>IF(LEN('Produktplan Stammdaten'!A304)&lt;8,"",MID('Produktplan Stammdaten'!A304,1,8)&amp;"   "&amp;VLOOKUP(MID('Produktplan Stammdaten'!A304,1,8),tab_Produktplan[],2,FALSE))</f>
        <v>31.40.06   Soziale Einrichtungen für Flüchtlinge und Asylbewerber/-innen (Vorläufige Unterbringung durch Stadt- und Landkreise)</v>
      </c>
      <c r="D351" s="17" t="str">
        <f>IF(LEN('Produktplan Stammdaten'!A304)&lt;9,"",MID('Produktplan Stammdaten'!A304,1,11)&amp;"   "&amp;VLOOKUP(MID('Produktplan Stammdaten'!A304,1,11),tab_Produktplan[],2,FALSE))</f>
        <v/>
      </c>
      <c r="E351" s="25" t="str">
        <f>IF('Produktplan Stammdaten'!C304="","",'Produktplan Stammdaten'!C304)</f>
        <v>x</v>
      </c>
    </row>
    <row r="352" spans="1:5" ht="38.25" x14ac:dyDescent="0.2">
      <c r="A352" s="17" t="str">
        <f>IF('Produktplan Stammdaten'!A305="","",MID('Produktplan Stammdaten'!A305,1,2)&amp;"   "&amp;VLOOKUP(MID('Produktplan Stammdaten'!A305,1,2),tab_Produktplan[],2,FALSE))</f>
        <v>31   Soziale Hilfen</v>
      </c>
      <c r="B352" s="17" t="str">
        <f>IF(LEN('Produktplan Stammdaten'!A305)&lt;3,"",MID('Produktplan Stammdaten'!A305,1,5)&amp;"   "&amp;VLOOKUP(MID('Produktplan Stammdaten'!A305,1,5),tab_Produktplan[],2,FALSE))</f>
        <v>31.40   Soziale Einrichtungen</v>
      </c>
      <c r="C352" s="17" t="str">
        <f>IF(LEN('Produktplan Stammdaten'!A305)&lt;8,"",MID('Produktplan Stammdaten'!A305,1,8)&amp;"   "&amp;VLOOKUP(MID('Produktplan Stammdaten'!A305,1,8),tab_Produktplan[],2,FALSE))</f>
        <v>31.40.07   Soziale Einrichtungen für Flüchtlinge und Asylbewerber/-innen und Asylberechtigte (Anschlussunterbringung durch Städte und Gemeinden)</v>
      </c>
      <c r="D352" s="17" t="str">
        <f>IF(LEN('Produktplan Stammdaten'!A305)&lt;9,"",MID('Produktplan Stammdaten'!A305,1,11)&amp;"   "&amp;VLOOKUP(MID('Produktplan Stammdaten'!A305,1,11),tab_Produktplan[],2,FALSE))</f>
        <v/>
      </c>
      <c r="E352" s="25" t="str">
        <f>IF('Produktplan Stammdaten'!C305="","",'Produktplan Stammdaten'!C305)</f>
        <v>x</v>
      </c>
    </row>
    <row r="353" spans="1:5" ht="25.5" x14ac:dyDescent="0.2">
      <c r="A353" s="17" t="str">
        <f>IF('Produktplan Stammdaten'!A306="","",MID('Produktplan Stammdaten'!A306,1,2)&amp;"   "&amp;VLOOKUP(MID('Produktplan Stammdaten'!A306,1,2),tab_Produktplan[],2,FALSE))</f>
        <v>31   Soziale Hilfen</v>
      </c>
      <c r="B353" s="17" t="str">
        <f>IF(LEN('Produktplan Stammdaten'!A306)&lt;3,"",MID('Produktplan Stammdaten'!A306,1,5)&amp;"   "&amp;VLOOKUP(MID('Produktplan Stammdaten'!A306,1,5),tab_Produktplan[],2,FALSE))</f>
        <v>31.40   Soziale Einrichtungen</v>
      </c>
      <c r="C353" s="17" t="str">
        <f>IF(LEN('Produktplan Stammdaten'!A306)&lt;8,"",MID('Produktplan Stammdaten'!A306,1,8)&amp;"   "&amp;VLOOKUP(MID('Produktplan Stammdaten'!A306,1,8),tab_Produktplan[],2,FALSE))</f>
        <v>31.40.08   Soziale Einrichtungen für Aussiedler/-innen und Ausländer/-innen</v>
      </c>
      <c r="D353" s="17" t="str">
        <f>IF(LEN('Produktplan Stammdaten'!A306)&lt;9,"",MID('Produktplan Stammdaten'!A306,1,11)&amp;"   "&amp;VLOOKUP(MID('Produktplan Stammdaten'!A306,1,11),tab_Produktplan[],2,FALSE))</f>
        <v/>
      </c>
      <c r="E353" s="25" t="str">
        <f>IF('Produktplan Stammdaten'!C306="","",'Produktplan Stammdaten'!C306)</f>
        <v>x</v>
      </c>
    </row>
    <row r="354" spans="1:5" x14ac:dyDescent="0.2">
      <c r="A354" s="17" t="str">
        <f>IF('Produktplan Stammdaten'!A307="","",MID('Produktplan Stammdaten'!A307,1,2)&amp;"   "&amp;VLOOKUP(MID('Produktplan Stammdaten'!A307,1,2),tab_Produktplan[],2,FALSE))</f>
        <v>31   Soziale Hilfen</v>
      </c>
      <c r="B354" s="17" t="str">
        <f>IF(LEN('Produktplan Stammdaten'!A307)&lt;3,"",MID('Produktplan Stammdaten'!A307,1,5)&amp;"   "&amp;VLOOKUP(MID('Produktplan Stammdaten'!A307,1,5),tab_Produktplan[],2,FALSE))</f>
        <v>31.40   Soziale Einrichtungen</v>
      </c>
      <c r="C354" s="17" t="str">
        <f>IF(LEN('Produktplan Stammdaten'!A307)&lt;8,"",MID('Produktplan Stammdaten'!A307,1,8)&amp;"   "&amp;VLOOKUP(MID('Produktplan Stammdaten'!A307,1,8),tab_Produktplan[],2,FALSE))</f>
        <v>31.40.09   Andere Soziale Einrichtungen</v>
      </c>
      <c r="D354" s="17" t="str">
        <f>IF(LEN('Produktplan Stammdaten'!A307)&lt;9,"",MID('Produktplan Stammdaten'!A307,1,11)&amp;"   "&amp;VLOOKUP(MID('Produktplan Stammdaten'!A307,1,11),tab_Produktplan[],2,FALSE))</f>
        <v/>
      </c>
      <c r="E354" s="25" t="str">
        <f>IF('Produktplan Stammdaten'!C307="","",'Produktplan Stammdaten'!C307)</f>
        <v>x</v>
      </c>
    </row>
    <row r="355" spans="1:5" ht="25.5" x14ac:dyDescent="0.2">
      <c r="A355" s="17" t="str">
        <f>IF('Produktplan Stammdaten'!A308="","",MID('Produktplan Stammdaten'!A308,1,2)&amp;"   "&amp;VLOOKUP(MID('Produktplan Stammdaten'!A308,1,2),tab_Produktplan[],2,FALSE))</f>
        <v>31   Soziale Hilfen</v>
      </c>
      <c r="B355" s="17" t="str">
        <f>IF(LEN('Produktplan Stammdaten'!A308)&lt;3,"",MID('Produktplan Stammdaten'!A308,1,5)&amp;"   "&amp;VLOOKUP(MID('Produktplan Stammdaten'!A308,1,5),tab_Produktplan[],2,FALSE))</f>
        <v>31.50   Fürsorgeleistungen nach dem Bundesversorgungsgesetz und den Begleitgesetzen</v>
      </c>
      <c r="C355" s="17" t="str">
        <f>IF(LEN('Produktplan Stammdaten'!A308)&lt;8,"",MID('Produktplan Stammdaten'!A308,1,8)&amp;"   "&amp;VLOOKUP(MID('Produktplan Stammdaten'!A308,1,8),tab_Produktplan[],2,FALSE))</f>
        <v/>
      </c>
      <c r="D355" s="17" t="str">
        <f>IF(LEN('Produktplan Stammdaten'!A308)&lt;9,"",MID('Produktplan Stammdaten'!A308,1,11)&amp;"   "&amp;VLOOKUP(MID('Produktplan Stammdaten'!A308,1,11),tab_Produktplan[],2,FALSE))</f>
        <v/>
      </c>
      <c r="E355" s="25" t="str">
        <f>IF('Produktplan Stammdaten'!C308="","",'Produktplan Stammdaten'!C308)</f>
        <v>x</v>
      </c>
    </row>
    <row r="356" spans="1:5" ht="25.5" x14ac:dyDescent="0.2">
      <c r="A356" s="17" t="str">
        <f>IF('Produktplan Stammdaten'!A309="","",MID('Produktplan Stammdaten'!A309,1,2)&amp;"   "&amp;VLOOKUP(MID('Produktplan Stammdaten'!A309,1,2),tab_Produktplan[],2,FALSE))</f>
        <v>31   Soziale Hilfen</v>
      </c>
      <c r="B356" s="17" t="str">
        <f>IF(LEN('Produktplan Stammdaten'!A309)&lt;3,"",MID('Produktplan Stammdaten'!A309,1,5)&amp;"   "&amp;VLOOKUP(MID('Produktplan Stammdaten'!A309,1,5),tab_Produktplan[],2,FALSE))</f>
        <v>31.60   Sonstige Förderung von Trägern der Wohlfahrtspflege</v>
      </c>
      <c r="C356" s="17" t="str">
        <f>IF(LEN('Produktplan Stammdaten'!A309)&lt;8,"",MID('Produktplan Stammdaten'!A309,1,8)&amp;"   "&amp;VLOOKUP(MID('Produktplan Stammdaten'!A309,1,8),tab_Produktplan[],2,FALSE))</f>
        <v/>
      </c>
      <c r="D356" s="17" t="str">
        <f>IF(LEN('Produktplan Stammdaten'!A309)&lt;9,"",MID('Produktplan Stammdaten'!A309,1,11)&amp;"   "&amp;VLOOKUP(MID('Produktplan Stammdaten'!A309,1,11),tab_Produktplan[],2,FALSE))</f>
        <v/>
      </c>
      <c r="E356" s="25" t="str">
        <f>IF('Produktplan Stammdaten'!C309="","",'Produktplan Stammdaten'!C309)</f>
        <v>x</v>
      </c>
    </row>
    <row r="357" spans="1:5" x14ac:dyDescent="0.2">
      <c r="A357" s="17" t="str">
        <f>IF('Produktplan Stammdaten'!A310="","",MID('Produktplan Stammdaten'!A310,1,2)&amp;"   "&amp;VLOOKUP(MID('Produktplan Stammdaten'!A310,1,2),tab_Produktplan[],2,FALSE))</f>
        <v>31   Soziale Hilfen</v>
      </c>
      <c r="B357" s="17" t="str">
        <f>IF(LEN('Produktplan Stammdaten'!A310)&lt;3,"",MID('Produktplan Stammdaten'!A310,1,5)&amp;"   "&amp;VLOOKUP(MID('Produktplan Stammdaten'!A310,1,5),tab_Produktplan[],2,FALSE))</f>
        <v>31.70   Betreuungsleistungen</v>
      </c>
      <c r="C357" s="17" t="str">
        <f>IF(LEN('Produktplan Stammdaten'!A310)&lt;8,"",MID('Produktplan Stammdaten'!A310,1,8)&amp;"   "&amp;VLOOKUP(MID('Produktplan Stammdaten'!A310,1,8),tab_Produktplan[],2,FALSE))</f>
        <v/>
      </c>
      <c r="D357" s="17" t="str">
        <f>IF(LEN('Produktplan Stammdaten'!A310)&lt;9,"",MID('Produktplan Stammdaten'!A310,1,11)&amp;"   "&amp;VLOOKUP(MID('Produktplan Stammdaten'!A310,1,11),tab_Produktplan[],2,FALSE))</f>
        <v/>
      </c>
      <c r="E357" s="25" t="str">
        <f>IF('Produktplan Stammdaten'!C310="","",'Produktplan Stammdaten'!C310)</f>
        <v>x</v>
      </c>
    </row>
    <row r="358" spans="1:5" x14ac:dyDescent="0.2">
      <c r="A358" s="17" t="str">
        <f>IF('Produktplan Stammdaten'!A311="","",MID('Produktplan Stammdaten'!A311,1,2)&amp;"   "&amp;VLOOKUP(MID('Produktplan Stammdaten'!A311,1,2),tab_Produktplan[],2,FALSE))</f>
        <v>31   Soziale Hilfen</v>
      </c>
      <c r="B358" s="17" t="str">
        <f>IF(LEN('Produktplan Stammdaten'!A311)&lt;3,"",MID('Produktplan Stammdaten'!A311,1,5)&amp;"   "&amp;VLOOKUP(MID('Produktplan Stammdaten'!A311,1,5),tab_Produktplan[],2,FALSE))</f>
        <v>31.80   Sonstige soziale Hilfen und Leistungen</v>
      </c>
      <c r="C358" s="17" t="str">
        <f>IF(LEN('Produktplan Stammdaten'!A311)&lt;8,"",MID('Produktplan Stammdaten'!A311,1,8)&amp;"   "&amp;VLOOKUP(MID('Produktplan Stammdaten'!A311,1,8),tab_Produktplan[],2,FALSE))</f>
        <v/>
      </c>
      <c r="D358" s="17" t="str">
        <f>IF(LEN('Produktplan Stammdaten'!A311)&lt;9,"",MID('Produktplan Stammdaten'!A311,1,11)&amp;"   "&amp;VLOOKUP(MID('Produktplan Stammdaten'!A311,1,11),tab_Produktplan[],2,FALSE))</f>
        <v/>
      </c>
      <c r="E358" s="25" t="str">
        <f>IF('Produktplan Stammdaten'!C311="","",'Produktplan Stammdaten'!C311)</f>
        <v>x</v>
      </c>
    </row>
    <row r="359" spans="1:5" x14ac:dyDescent="0.2">
      <c r="A359" s="17" t="str">
        <f>IF('Produktplan Stammdaten'!A312="","",MID('Produktplan Stammdaten'!A312,1,2)&amp;"   "&amp;VLOOKUP(MID('Produktplan Stammdaten'!A312,1,2),tab_Produktplan[],2,FALSE))</f>
        <v>31   Soziale Hilfen</v>
      </c>
      <c r="B359" s="17" t="str">
        <f>IF(LEN('Produktplan Stammdaten'!A312)&lt;3,"",MID('Produktplan Stammdaten'!A312,1,5)&amp;"   "&amp;VLOOKUP(MID('Produktplan Stammdaten'!A312,1,5),tab_Produktplan[],2,FALSE))</f>
        <v>31.80   Sonstige soziale Hilfen und Leistungen</v>
      </c>
      <c r="C359" s="17" t="str">
        <f>IF(LEN('Produktplan Stammdaten'!A312)&lt;8,"",MID('Produktplan Stammdaten'!A312,1,8)&amp;"   "&amp;VLOOKUP(MID('Produktplan Stammdaten'!A312,1,8),tab_Produktplan[],2,FALSE))</f>
        <v>31.80.01   Gewährung von Wohngeld</v>
      </c>
      <c r="D359" s="17" t="str">
        <f>IF(LEN('Produktplan Stammdaten'!A312)&lt;9,"",MID('Produktplan Stammdaten'!A312,1,11)&amp;"   "&amp;VLOOKUP(MID('Produktplan Stammdaten'!A312,1,11),tab_Produktplan[],2,FALSE))</f>
        <v/>
      </c>
      <c r="E359" s="25" t="str">
        <f>IF('Produktplan Stammdaten'!C312="","",'Produktplan Stammdaten'!C312)</f>
        <v>x</v>
      </c>
    </row>
    <row r="360" spans="1:5" x14ac:dyDescent="0.2">
      <c r="A360" s="17" t="str">
        <f>IF('Produktplan Stammdaten'!A313="","",MID('Produktplan Stammdaten'!A313,1,2)&amp;"   "&amp;VLOOKUP(MID('Produktplan Stammdaten'!A313,1,2),tab_Produktplan[],2,FALSE))</f>
        <v>31   Soziale Hilfen</v>
      </c>
      <c r="B360" s="17" t="str">
        <f>IF(LEN('Produktplan Stammdaten'!A313)&lt;3,"",MID('Produktplan Stammdaten'!A313,1,5)&amp;"   "&amp;VLOOKUP(MID('Produktplan Stammdaten'!A313,1,5),tab_Produktplan[],2,FALSE))</f>
        <v>31.80   Sonstige soziale Hilfen und Leistungen</v>
      </c>
      <c r="C360" s="17" t="str">
        <f>IF(LEN('Produktplan Stammdaten'!A313)&lt;8,"",MID('Produktplan Stammdaten'!A313,1,8)&amp;"   "&amp;VLOOKUP(MID('Produktplan Stammdaten'!A313,1,8),tab_Produktplan[],2,FALSE))</f>
        <v>31.80.02   Soziale Vergünstigungen und Sozialpässe</v>
      </c>
      <c r="D360" s="17" t="str">
        <f>IF(LEN('Produktplan Stammdaten'!A313)&lt;9,"",MID('Produktplan Stammdaten'!A313,1,11)&amp;"   "&amp;VLOOKUP(MID('Produktplan Stammdaten'!A313,1,11),tab_Produktplan[],2,FALSE))</f>
        <v/>
      </c>
      <c r="E360" s="25" t="str">
        <f>IF('Produktplan Stammdaten'!C313="","",'Produktplan Stammdaten'!C313)</f>
        <v>x</v>
      </c>
    </row>
    <row r="361" spans="1:5" ht="25.5" x14ac:dyDescent="0.2">
      <c r="A361" s="17" t="str">
        <f>IF('Produktplan Stammdaten'!A314="","",MID('Produktplan Stammdaten'!A314,1,2)&amp;"   "&amp;VLOOKUP(MID('Produktplan Stammdaten'!A314,1,2),tab_Produktplan[],2,FALSE))</f>
        <v>31   Soziale Hilfen</v>
      </c>
      <c r="B361" s="17" t="str">
        <f>IF(LEN('Produktplan Stammdaten'!A314)&lt;3,"",MID('Produktplan Stammdaten'!A314,1,5)&amp;"   "&amp;VLOOKUP(MID('Produktplan Stammdaten'!A314,1,5),tab_Produktplan[],2,FALSE))</f>
        <v>31.80   Sonstige soziale Hilfen und Leistungen</v>
      </c>
      <c r="C361" s="17" t="str">
        <f>IF(LEN('Produktplan Stammdaten'!A314)&lt;8,"",MID('Produktplan Stammdaten'!A314,1,8)&amp;"   "&amp;VLOOKUP(MID('Produktplan Stammdaten'!A314,1,8),tab_Produktplan[],2,FALSE))</f>
        <v>31.80.03   Schuldenregulierung im Rahmen der Insolvenzordnung (Verbraucherinsolvenz)</v>
      </c>
      <c r="D361" s="17" t="str">
        <f>IF(LEN('Produktplan Stammdaten'!A314)&lt;9,"",MID('Produktplan Stammdaten'!A314,1,11)&amp;"   "&amp;VLOOKUP(MID('Produktplan Stammdaten'!A314,1,11),tab_Produktplan[],2,FALSE))</f>
        <v/>
      </c>
      <c r="E361" s="25" t="str">
        <f>IF('Produktplan Stammdaten'!C314="","",'Produktplan Stammdaten'!C314)</f>
        <v>x</v>
      </c>
    </row>
    <row r="362" spans="1:5" x14ac:dyDescent="0.2">
      <c r="A362" s="17" t="str">
        <f>IF('Produktplan Stammdaten'!A315="","",MID('Produktplan Stammdaten'!A315,1,2)&amp;"   "&amp;VLOOKUP(MID('Produktplan Stammdaten'!A315,1,2),tab_Produktplan[],2,FALSE))</f>
        <v>31   Soziale Hilfen</v>
      </c>
      <c r="B362" s="17" t="str">
        <f>IF(LEN('Produktplan Stammdaten'!A315)&lt;3,"",MID('Produktplan Stammdaten'!A315,1,5)&amp;"   "&amp;VLOOKUP(MID('Produktplan Stammdaten'!A315,1,5),tab_Produktplan[],2,FALSE))</f>
        <v>31.80   Sonstige soziale Hilfen und Leistungen</v>
      </c>
      <c r="C362" s="17" t="str">
        <f>IF(LEN('Produktplan Stammdaten'!A315)&lt;8,"",MID('Produktplan Stammdaten'!A315,1,8)&amp;"   "&amp;VLOOKUP(MID('Produktplan Stammdaten'!A315,1,8),tab_Produktplan[],2,FALSE))</f>
        <v>31.80.04   Hilfen zur Unterhaltssicherung</v>
      </c>
      <c r="D362" s="17" t="str">
        <f>IF(LEN('Produktplan Stammdaten'!A315)&lt;9,"",MID('Produktplan Stammdaten'!A315,1,11)&amp;"   "&amp;VLOOKUP(MID('Produktplan Stammdaten'!A315,1,11),tab_Produktplan[],2,FALSE))</f>
        <v/>
      </c>
      <c r="E362" s="25" t="str">
        <f>IF('Produktplan Stammdaten'!C315="","",'Produktplan Stammdaten'!C315)</f>
        <v>x</v>
      </c>
    </row>
    <row r="363" spans="1:5" x14ac:dyDescent="0.2">
      <c r="A363" s="17" t="str">
        <f>IF('Produktplan Stammdaten'!A316="","",MID('Produktplan Stammdaten'!A316,1,2)&amp;"   "&amp;VLOOKUP(MID('Produktplan Stammdaten'!A316,1,2),tab_Produktplan[],2,FALSE))</f>
        <v>31   Soziale Hilfen</v>
      </c>
      <c r="B363" s="17" t="str">
        <f>IF(LEN('Produktplan Stammdaten'!A316)&lt;3,"",MID('Produktplan Stammdaten'!A316,1,5)&amp;"   "&amp;VLOOKUP(MID('Produktplan Stammdaten'!A316,1,5),tab_Produktplan[],2,FALSE))</f>
        <v>31.80   Sonstige soziale Hilfen und Leistungen</v>
      </c>
      <c r="C363" s="17" t="str">
        <f>IF(LEN('Produktplan Stammdaten'!A316)&lt;8,"",MID('Produktplan Stammdaten'!A316,1,8)&amp;"   "&amp;VLOOKUP(MID('Produktplan Stammdaten'!A316,1,8),tab_Produktplan[],2,FALSE))</f>
        <v>31.80.05   Leistungen nach BAföG und AFBG</v>
      </c>
      <c r="D363" s="17" t="str">
        <f>IF(LEN('Produktplan Stammdaten'!A316)&lt;9,"",MID('Produktplan Stammdaten'!A316,1,11)&amp;"   "&amp;VLOOKUP(MID('Produktplan Stammdaten'!A316,1,11),tab_Produktplan[],2,FALSE))</f>
        <v/>
      </c>
      <c r="E363" s="25" t="str">
        <f>IF('Produktplan Stammdaten'!C316="","",'Produktplan Stammdaten'!C316)</f>
        <v>x</v>
      </c>
    </row>
    <row r="364" spans="1:5" ht="25.5" x14ac:dyDescent="0.2">
      <c r="A364" s="17" t="str">
        <f>IF('Produktplan Stammdaten'!A317="","",MID('Produktplan Stammdaten'!A317,1,2)&amp;"   "&amp;VLOOKUP(MID('Produktplan Stammdaten'!A317,1,2),tab_Produktplan[],2,FALSE))</f>
        <v>31   Soziale Hilfen</v>
      </c>
      <c r="B364" s="17" t="str">
        <f>IF(LEN('Produktplan Stammdaten'!A317)&lt;3,"",MID('Produktplan Stammdaten'!A317,1,5)&amp;"   "&amp;VLOOKUP(MID('Produktplan Stammdaten'!A317,1,5),tab_Produktplan[],2,FALSE))</f>
        <v>31.80   Sonstige soziale Hilfen und Leistungen</v>
      </c>
      <c r="C364" s="17" t="str">
        <f>IF(LEN('Produktplan Stammdaten'!A317)&lt;8,"",MID('Produktplan Stammdaten'!A317,1,8)&amp;"   "&amp;VLOOKUP(MID('Produktplan Stammdaten'!A317,1,8),tab_Produktplan[],2,FALSE))</f>
        <v>31.80.06   Leistungen im Rahmen der allgemeinen Daseinsvorsorge</v>
      </c>
      <c r="D364" s="17" t="str">
        <f>IF(LEN('Produktplan Stammdaten'!A317)&lt;9,"",MID('Produktplan Stammdaten'!A317,1,11)&amp;"   "&amp;VLOOKUP(MID('Produktplan Stammdaten'!A317,1,11),tab_Produktplan[],2,FALSE))</f>
        <v/>
      </c>
      <c r="E364" s="25" t="str">
        <f>IF('Produktplan Stammdaten'!C317="","",'Produktplan Stammdaten'!C317)</f>
        <v>x</v>
      </c>
    </row>
    <row r="365" spans="1:5" x14ac:dyDescent="0.2">
      <c r="A365" s="17" t="str">
        <f>IF('Produktplan Stammdaten'!A318="","",MID('Produktplan Stammdaten'!A318,1,2)&amp;"   "&amp;VLOOKUP(MID('Produktplan Stammdaten'!A318,1,2),tab_Produktplan[],2,FALSE))</f>
        <v>31   Soziale Hilfen</v>
      </c>
      <c r="B365" s="17" t="str">
        <f>IF(LEN('Produktplan Stammdaten'!A318)&lt;3,"",MID('Produktplan Stammdaten'!A318,1,5)&amp;"   "&amp;VLOOKUP(MID('Produktplan Stammdaten'!A318,1,5),tab_Produktplan[],2,FALSE))</f>
        <v>31.80   Sonstige soziale Hilfen und Leistungen</v>
      </c>
      <c r="C365" s="17" t="str">
        <f>IF(LEN('Produktplan Stammdaten'!A318)&lt;8,"",MID('Produktplan Stammdaten'!A318,1,8)&amp;"   "&amp;VLOOKUP(MID('Produktplan Stammdaten'!A318,1,8),tab_Produktplan[],2,FALSE))</f>
        <v>31.80.07   Pflegestützpunkte nach § 92c SGB XI</v>
      </c>
      <c r="D365" s="17" t="str">
        <f>IF(LEN('Produktplan Stammdaten'!A318)&lt;9,"",MID('Produktplan Stammdaten'!A318,1,11)&amp;"   "&amp;VLOOKUP(MID('Produktplan Stammdaten'!A318,1,11),tab_Produktplan[],2,FALSE))</f>
        <v/>
      </c>
      <c r="E365" s="25" t="str">
        <f>IF('Produktplan Stammdaten'!C318="","",'Produktplan Stammdaten'!C318)</f>
        <v>x</v>
      </c>
    </row>
    <row r="366" spans="1:5" ht="25.5" x14ac:dyDescent="0.2">
      <c r="A366" s="17" t="str">
        <f>IF('Produktplan Stammdaten'!A319="","",MID('Produktplan Stammdaten'!A319,1,2)&amp;"   "&amp;VLOOKUP(MID('Produktplan Stammdaten'!A319,1,2),tab_Produktplan[],2,FALSE))</f>
        <v>31   Soziale Hilfen</v>
      </c>
      <c r="B366" s="17" t="str">
        <f>IF(LEN('Produktplan Stammdaten'!A319)&lt;3,"",MID('Produktplan Stammdaten'!A319,1,5)&amp;"   "&amp;VLOOKUP(MID('Produktplan Stammdaten'!A319,1,5),tab_Produktplan[],2,FALSE))</f>
        <v>31.80   Sonstige soziale Hilfen und Leistungen</v>
      </c>
      <c r="C366" s="17" t="str">
        <f>IF(LEN('Produktplan Stammdaten'!A319)&lt;8,"",MID('Produktplan Stammdaten'!A319,1,8)&amp;"   "&amp;VLOOKUP(MID('Produktplan Stammdaten'!A319,1,8),tab_Produktplan[],2,FALSE))</f>
        <v>31.80.08   Beratung und Angebote für ältere Menschen (Senioren- und Altenarbeit) außerhalb SGB XII</v>
      </c>
      <c r="D366" s="17" t="str">
        <f>IF(LEN('Produktplan Stammdaten'!A319)&lt;9,"",MID('Produktplan Stammdaten'!A319,1,11)&amp;"   "&amp;VLOOKUP(MID('Produktplan Stammdaten'!A319,1,11),tab_Produktplan[],2,FALSE))</f>
        <v/>
      </c>
      <c r="E366" s="25" t="str">
        <f>IF('Produktplan Stammdaten'!C319="","",'Produktplan Stammdaten'!C319)</f>
        <v>x</v>
      </c>
    </row>
    <row r="367" spans="1:5" ht="25.5" x14ac:dyDescent="0.2">
      <c r="A367" s="17" t="str">
        <f>IF('Produktplan Stammdaten'!A320="","",MID('Produktplan Stammdaten'!A320,1,2)&amp;"   "&amp;VLOOKUP(MID('Produktplan Stammdaten'!A320,1,2),tab_Produktplan[],2,FALSE))</f>
        <v>31   Soziale Hilfen</v>
      </c>
      <c r="B367" s="17" t="str">
        <f>IF(LEN('Produktplan Stammdaten'!A320)&lt;3,"",MID('Produktplan Stammdaten'!A320,1,5)&amp;"   "&amp;VLOOKUP(MID('Produktplan Stammdaten'!A320,1,5),tab_Produktplan[],2,FALSE))</f>
        <v>31.80   Sonstige soziale Hilfen und Leistungen</v>
      </c>
      <c r="C367" s="17" t="str">
        <f>IF(LEN('Produktplan Stammdaten'!A320)&lt;8,"",MID('Produktplan Stammdaten'!A320,1,8)&amp;"   "&amp;VLOOKUP(MID('Produktplan Stammdaten'!A320,1,8),tab_Produktplan[],2,FALSE))</f>
        <v>31.80.09   Flüchtlingssozialarbeit und Pflichtsprachangebote in der Vorläufigen Unterbringung</v>
      </c>
      <c r="D367" s="17" t="str">
        <f>IF(LEN('Produktplan Stammdaten'!A320)&lt;9,"",MID('Produktplan Stammdaten'!A320,1,11)&amp;"   "&amp;VLOOKUP(MID('Produktplan Stammdaten'!A320,1,11),tab_Produktplan[],2,FALSE))</f>
        <v/>
      </c>
      <c r="E367" s="25" t="str">
        <f>IF('Produktplan Stammdaten'!C320="","",'Produktplan Stammdaten'!C320)</f>
        <v>x</v>
      </c>
    </row>
    <row r="368" spans="1:5" ht="38.25" x14ac:dyDescent="0.2">
      <c r="A368" s="17" t="str">
        <f>IF('Produktplan Stammdaten'!A321="","",MID('Produktplan Stammdaten'!A321,1,2)&amp;"   "&amp;VLOOKUP(MID('Produktplan Stammdaten'!A321,1,2),tab_Produktplan[],2,FALSE))</f>
        <v>31   Soziale Hilfen</v>
      </c>
      <c r="B368" s="17" t="str">
        <f>IF(LEN('Produktplan Stammdaten'!A321)&lt;3,"",MID('Produktplan Stammdaten'!A321,1,5)&amp;"   "&amp;VLOOKUP(MID('Produktplan Stammdaten'!A321,1,5),tab_Produktplan[],2,FALSE))</f>
        <v>31.80   Sonstige soziale Hilfen und Leistungen</v>
      </c>
      <c r="C368" s="17" t="str">
        <f>IF(LEN('Produktplan Stammdaten'!A321)&lt;8,"",MID('Produktplan Stammdaten'!A321,1,8)&amp;"   "&amp;VLOOKUP(MID('Produktplan Stammdaten'!A321,1,8),tab_Produktplan[],2,FALSE))</f>
        <v>31.80.10   Betreuung und Förderung der Integration von Flüchtlingen, Asylbewerber/-innen und Asylberechtigten einschl. Koordination dieser Aufgaben</v>
      </c>
      <c r="D368" s="17" t="str">
        <f>IF(LEN('Produktplan Stammdaten'!A321)&lt;9,"",MID('Produktplan Stammdaten'!A321,1,11)&amp;"   "&amp;VLOOKUP(MID('Produktplan Stammdaten'!A321,1,11),tab_Produktplan[],2,FALSE))</f>
        <v/>
      </c>
      <c r="E368" s="25" t="str">
        <f>IF('Produktplan Stammdaten'!C321="","",'Produktplan Stammdaten'!C321)</f>
        <v>x</v>
      </c>
    </row>
    <row r="369" spans="1:5" ht="25.5" x14ac:dyDescent="0.2">
      <c r="A369" s="17" t="str">
        <f>IF('Produktplan Stammdaten'!A322="","",MID('Produktplan Stammdaten'!A322,1,2)&amp;"   "&amp;VLOOKUP(MID('Produktplan Stammdaten'!A322,1,2),tab_Produktplan[],2,FALSE))</f>
        <v>31   Soziale Hilfen</v>
      </c>
      <c r="B369" s="17" t="str">
        <f>IF(LEN('Produktplan Stammdaten'!A322)&lt;3,"",MID('Produktplan Stammdaten'!A322,1,5)&amp;"   "&amp;VLOOKUP(MID('Produktplan Stammdaten'!A322,1,5),tab_Produktplan[],2,FALSE))</f>
        <v>31.90   Leistungen für Bildung und Teilhabe nach § 6b BKGG</v>
      </c>
      <c r="C369" s="17" t="str">
        <f>IF(LEN('Produktplan Stammdaten'!A322)&lt;8,"",MID('Produktplan Stammdaten'!A322,1,8)&amp;"   "&amp;VLOOKUP(MID('Produktplan Stammdaten'!A322,1,8),tab_Produktplan[],2,FALSE))</f>
        <v/>
      </c>
      <c r="D369" s="17" t="str">
        <f>IF(LEN('Produktplan Stammdaten'!A322)&lt;9,"",MID('Produktplan Stammdaten'!A322,1,11)&amp;"   "&amp;VLOOKUP(MID('Produktplan Stammdaten'!A322,1,11),tab_Produktplan[],2,FALSE))</f>
        <v/>
      </c>
      <c r="E369" s="25" t="str">
        <f>IF('Produktplan Stammdaten'!C322="","",'Produktplan Stammdaten'!C322)</f>
        <v>x</v>
      </c>
    </row>
    <row r="370" spans="1:5" ht="25.5" x14ac:dyDescent="0.2">
      <c r="A370" s="17" t="str">
        <f>IF('Produktplan Stammdaten'!A323="","",MID('Produktplan Stammdaten'!A323,1,2)&amp;"   "&amp;VLOOKUP(MID('Produktplan Stammdaten'!A323,1,2),tab_Produktplan[],2,FALSE))</f>
        <v>31   Soziale Hilfen</v>
      </c>
      <c r="B370" s="17" t="str">
        <f>IF(LEN('Produktplan Stammdaten'!A323)&lt;3,"",MID('Produktplan Stammdaten'!A323,1,5)&amp;"   "&amp;VLOOKUP(MID('Produktplan Stammdaten'!A323,1,5),tab_Produktplan[],2,FALSE))</f>
        <v>31.90   Leistungen für Bildung und Teilhabe nach § 6b BKGG</v>
      </c>
      <c r="C370" s="17" t="str">
        <f>IF(LEN('Produktplan Stammdaten'!A323)&lt;8,"",MID('Produktplan Stammdaten'!A323,1,8)&amp;"   "&amp;VLOOKUP(MID('Produktplan Stammdaten'!A323,1,8),tab_Produktplan[],2,FALSE))</f>
        <v>31.90.01   Leistungen für Bildung und Teilhabe an Kinderzuschlagsempfänger</v>
      </c>
      <c r="D370" s="17" t="str">
        <f>IF(LEN('Produktplan Stammdaten'!A323)&lt;9,"",MID('Produktplan Stammdaten'!A323,1,11)&amp;"   "&amp;VLOOKUP(MID('Produktplan Stammdaten'!A323,1,11),tab_Produktplan[],2,FALSE))</f>
        <v/>
      </c>
      <c r="E370" s="25" t="str">
        <f>IF('Produktplan Stammdaten'!C323="","",'Produktplan Stammdaten'!C323)</f>
        <v>x</v>
      </c>
    </row>
    <row r="371" spans="1:5" ht="25.5" x14ac:dyDescent="0.2">
      <c r="A371" s="17" t="str">
        <f>IF('Produktplan Stammdaten'!A324="","",MID('Produktplan Stammdaten'!A324,1,2)&amp;"   "&amp;VLOOKUP(MID('Produktplan Stammdaten'!A324,1,2),tab_Produktplan[],2,FALSE))</f>
        <v>31   Soziale Hilfen</v>
      </c>
      <c r="B371" s="17" t="str">
        <f>IF(LEN('Produktplan Stammdaten'!A324)&lt;3,"",MID('Produktplan Stammdaten'!A324,1,5)&amp;"   "&amp;VLOOKUP(MID('Produktplan Stammdaten'!A324,1,5),tab_Produktplan[],2,FALSE))</f>
        <v>31.90   Leistungen für Bildung und Teilhabe nach § 6b BKGG</v>
      </c>
      <c r="C371" s="17" t="str">
        <f>IF(LEN('Produktplan Stammdaten'!A324)&lt;8,"",MID('Produktplan Stammdaten'!A324,1,8)&amp;"   "&amp;VLOOKUP(MID('Produktplan Stammdaten'!A324,1,8),tab_Produktplan[],2,FALSE))</f>
        <v>31.90.02   Leistungen für Bildung und Teilhabe an Wohngeldempfänger</v>
      </c>
      <c r="D371" s="17" t="str">
        <f>IF(LEN('Produktplan Stammdaten'!A324)&lt;9,"",MID('Produktplan Stammdaten'!A324,1,11)&amp;"   "&amp;VLOOKUP(MID('Produktplan Stammdaten'!A324,1,11),tab_Produktplan[],2,FALSE))</f>
        <v/>
      </c>
      <c r="E371" s="25" t="str">
        <f>IF('Produktplan Stammdaten'!C324="","",'Produktplan Stammdaten'!C324)</f>
        <v>x</v>
      </c>
    </row>
    <row r="372" spans="1:5" ht="25.5" x14ac:dyDescent="0.2">
      <c r="A372" s="17" t="str">
        <f>IF('Produktplan Stammdaten'!A325="","",MID('Produktplan Stammdaten'!A325,1,2)&amp;"   "&amp;VLOOKUP(MID('Produktplan Stammdaten'!A325,1,2),tab_Produktplan[],2,FALSE))</f>
        <v>32   Förderung der Teilhabe von Menschen mit Behinderungen</v>
      </c>
      <c r="B372" s="17" t="str">
        <f>IF(LEN('Produktplan Stammdaten'!A325)&lt;3,"",MID('Produktplan Stammdaten'!A325,1,5)&amp;"   "&amp;VLOOKUP(MID('Produktplan Stammdaten'!A325,1,5),tab_Produktplan[],2,FALSE))</f>
        <v/>
      </c>
      <c r="C372" s="17" t="str">
        <f>IF(LEN('Produktplan Stammdaten'!A325)&lt;8,"",MID('Produktplan Stammdaten'!A325,1,8)&amp;"   "&amp;VLOOKUP(MID('Produktplan Stammdaten'!A325,1,8),tab_Produktplan[],2,FALSE))</f>
        <v/>
      </c>
      <c r="D372" s="17" t="str">
        <f>IF(LEN('Produktplan Stammdaten'!A325)&lt;9,"",MID('Produktplan Stammdaten'!A325,1,11)&amp;"   "&amp;VLOOKUP(MID('Produktplan Stammdaten'!A325,1,11),tab_Produktplan[],2,FALSE))</f>
        <v/>
      </c>
      <c r="E372" s="25" t="str">
        <f>IF('Produktplan Stammdaten'!C325="","",'Produktplan Stammdaten'!C325)</f>
        <v>x</v>
      </c>
    </row>
    <row r="373" spans="1:5" ht="25.5" x14ac:dyDescent="0.2">
      <c r="A373" s="17" t="str">
        <f>IF('Produktplan Stammdaten'!A326="","",MID('Produktplan Stammdaten'!A326,1,2)&amp;"   "&amp;VLOOKUP(MID('Produktplan Stammdaten'!A326,1,2),tab_Produktplan[],2,FALSE))</f>
        <v>32   Förderung der Teilhabe von Menschen mit Behinderungen</v>
      </c>
      <c r="B373" s="17" t="str">
        <f>IF(LEN('Produktplan Stammdaten'!A326)&lt;3,"",MID('Produktplan Stammdaten'!A326,1,5)&amp;"   "&amp;VLOOKUP(MID('Produktplan Stammdaten'!A326,1,5),tab_Produktplan[],2,FALSE))</f>
        <v>32.10   Leistungen nach Teil 2 SGB IX - Eingliederungshilferecht</v>
      </c>
      <c r="C373" s="17" t="str">
        <f>IF(LEN('Produktplan Stammdaten'!A326)&lt;8,"",MID('Produktplan Stammdaten'!A326,1,8)&amp;"   "&amp;VLOOKUP(MID('Produktplan Stammdaten'!A326,1,8),tab_Produktplan[],2,FALSE))</f>
        <v/>
      </c>
      <c r="D373" s="17" t="str">
        <f>IF(LEN('Produktplan Stammdaten'!A326)&lt;9,"",MID('Produktplan Stammdaten'!A326,1,11)&amp;"   "&amp;VLOOKUP(MID('Produktplan Stammdaten'!A326,1,11),tab_Produktplan[],2,FALSE))</f>
        <v/>
      </c>
      <c r="E373" s="25" t="str">
        <f>IF('Produktplan Stammdaten'!C326="","",'Produktplan Stammdaten'!C326)</f>
        <v>x</v>
      </c>
    </row>
    <row r="374" spans="1:5" ht="25.5" x14ac:dyDescent="0.2">
      <c r="A374" s="17" t="str">
        <f>IF('Produktplan Stammdaten'!A327="","",MID('Produktplan Stammdaten'!A327,1,2)&amp;"   "&amp;VLOOKUP(MID('Produktplan Stammdaten'!A327,1,2),tab_Produktplan[],2,FALSE))</f>
        <v>32   Förderung der Teilhabe von Menschen mit Behinderungen</v>
      </c>
      <c r="B374" s="17" t="str">
        <f>IF(LEN('Produktplan Stammdaten'!A327)&lt;3,"",MID('Produktplan Stammdaten'!A327,1,5)&amp;"   "&amp;VLOOKUP(MID('Produktplan Stammdaten'!A327,1,5),tab_Produktplan[],2,FALSE))</f>
        <v>32.10   Leistungen nach Teil 2 SGB IX - Eingliederungshilferecht</v>
      </c>
      <c r="C374" s="17" t="str">
        <f>IF(LEN('Produktplan Stammdaten'!A327)&lt;8,"",MID('Produktplan Stammdaten'!A327,1,8)&amp;"   "&amp;VLOOKUP(MID('Produktplan Stammdaten'!A327,1,8),tab_Produktplan[],2,FALSE))</f>
        <v>32.10.00   Erträge/Einnahmen sowie Erstattungen von/an andere(n) Träger(n)</v>
      </c>
      <c r="D374" s="17" t="str">
        <f>IF(LEN('Produktplan Stammdaten'!A327)&lt;9,"",MID('Produktplan Stammdaten'!A327,1,11)&amp;"   "&amp;VLOOKUP(MID('Produktplan Stammdaten'!A327,1,11),tab_Produktplan[],2,FALSE))</f>
        <v/>
      </c>
      <c r="E374" s="25" t="str">
        <f>IF('Produktplan Stammdaten'!C327="","",'Produktplan Stammdaten'!C327)</f>
        <v>x</v>
      </c>
    </row>
    <row r="375" spans="1:5" ht="25.5" x14ac:dyDescent="0.2">
      <c r="A375" s="17" t="str">
        <f>IF('Produktplan Stammdaten'!A328="","",MID('Produktplan Stammdaten'!A328,1,2)&amp;"   "&amp;VLOOKUP(MID('Produktplan Stammdaten'!A328,1,2),tab_Produktplan[],2,FALSE))</f>
        <v>32   Förderung der Teilhabe von Menschen mit Behinderungen</v>
      </c>
      <c r="B375" s="17" t="str">
        <f>IF(LEN('Produktplan Stammdaten'!A328)&lt;3,"",MID('Produktplan Stammdaten'!A328,1,5)&amp;"   "&amp;VLOOKUP(MID('Produktplan Stammdaten'!A328,1,5),tab_Produktplan[],2,FALSE))</f>
        <v>32.10   Leistungen nach Teil 2 SGB IX - Eingliederungshilferecht</v>
      </c>
      <c r="C375" s="17" t="str">
        <f>IF(LEN('Produktplan Stammdaten'!A328)&lt;8,"",MID('Produktplan Stammdaten'!A328,1,8)&amp;"   "&amp;VLOOKUP(MID('Produktplan Stammdaten'!A328,1,8),tab_Produktplan[],2,FALSE))</f>
        <v>32.10.01   Medizinische Rehabilitation</v>
      </c>
      <c r="D375" s="17" t="str">
        <f>IF(LEN('Produktplan Stammdaten'!A328)&lt;9,"",MID('Produktplan Stammdaten'!A328,1,11)&amp;"   "&amp;VLOOKUP(MID('Produktplan Stammdaten'!A328,1,11),tab_Produktplan[],2,FALSE))</f>
        <v/>
      </c>
      <c r="E375" s="25" t="str">
        <f>IF('Produktplan Stammdaten'!C328="","",'Produktplan Stammdaten'!C328)</f>
        <v>x</v>
      </c>
    </row>
    <row r="376" spans="1:5" ht="25.5" x14ac:dyDescent="0.2">
      <c r="A376" s="17" t="str">
        <f>IF('Produktplan Stammdaten'!A329="","",MID('Produktplan Stammdaten'!A329,1,2)&amp;"   "&amp;VLOOKUP(MID('Produktplan Stammdaten'!A329,1,2),tab_Produktplan[],2,FALSE))</f>
        <v>32   Förderung der Teilhabe von Menschen mit Behinderungen</v>
      </c>
      <c r="B376" s="17" t="str">
        <f>IF(LEN('Produktplan Stammdaten'!A329)&lt;3,"",MID('Produktplan Stammdaten'!A329,1,5)&amp;"   "&amp;VLOOKUP(MID('Produktplan Stammdaten'!A329,1,5),tab_Produktplan[],2,FALSE))</f>
        <v>32.10   Leistungen nach Teil 2 SGB IX - Eingliederungshilferecht</v>
      </c>
      <c r="C376" s="17" t="str">
        <f>IF(LEN('Produktplan Stammdaten'!A329)&lt;8,"",MID('Produktplan Stammdaten'!A329,1,8)&amp;"   "&amp;VLOOKUP(MID('Produktplan Stammdaten'!A329,1,8),tab_Produktplan[],2,FALSE))</f>
        <v>32.10.02   Teilhabe am Arbeitsleben</v>
      </c>
      <c r="D376" s="17" t="str">
        <f>IF(LEN('Produktplan Stammdaten'!A329)&lt;9,"",MID('Produktplan Stammdaten'!A329,1,11)&amp;"   "&amp;VLOOKUP(MID('Produktplan Stammdaten'!A329,1,11),tab_Produktplan[],2,FALSE))</f>
        <v/>
      </c>
      <c r="E376" s="25" t="str">
        <f>IF('Produktplan Stammdaten'!C329="","",'Produktplan Stammdaten'!C329)</f>
        <v>x</v>
      </c>
    </row>
    <row r="377" spans="1:5" ht="25.5" x14ac:dyDescent="0.2">
      <c r="A377" s="17" t="str">
        <f>IF('Produktplan Stammdaten'!A330="","",MID('Produktplan Stammdaten'!A330,1,2)&amp;"   "&amp;VLOOKUP(MID('Produktplan Stammdaten'!A330,1,2),tab_Produktplan[],2,FALSE))</f>
        <v>32   Förderung der Teilhabe von Menschen mit Behinderungen</v>
      </c>
      <c r="B377" s="17" t="str">
        <f>IF(LEN('Produktplan Stammdaten'!A330)&lt;3,"",MID('Produktplan Stammdaten'!A330,1,5)&amp;"   "&amp;VLOOKUP(MID('Produktplan Stammdaten'!A330,1,5),tab_Produktplan[],2,FALSE))</f>
        <v>32.10   Leistungen nach Teil 2 SGB IX - Eingliederungshilferecht</v>
      </c>
      <c r="C377" s="17" t="str">
        <f>IF(LEN('Produktplan Stammdaten'!A330)&lt;8,"",MID('Produktplan Stammdaten'!A330,1,8)&amp;"   "&amp;VLOOKUP(MID('Produktplan Stammdaten'!A330,1,8),tab_Produktplan[],2,FALSE))</f>
        <v>32.10.03   Teilhabe an Bildung</v>
      </c>
      <c r="D377" s="17" t="str">
        <f>IF(LEN('Produktplan Stammdaten'!A330)&lt;9,"",MID('Produktplan Stammdaten'!A330,1,11)&amp;"   "&amp;VLOOKUP(MID('Produktplan Stammdaten'!A330,1,11),tab_Produktplan[],2,FALSE))</f>
        <v/>
      </c>
      <c r="E377" s="25" t="str">
        <f>IF('Produktplan Stammdaten'!C330="","",'Produktplan Stammdaten'!C330)</f>
        <v>x</v>
      </c>
    </row>
    <row r="378" spans="1:5" ht="25.5" x14ac:dyDescent="0.2">
      <c r="A378" s="17" t="str">
        <f>IF('Produktplan Stammdaten'!A331="","",MID('Produktplan Stammdaten'!A331,1,2)&amp;"   "&amp;VLOOKUP(MID('Produktplan Stammdaten'!A331,1,2),tab_Produktplan[],2,FALSE))</f>
        <v>32   Förderung der Teilhabe von Menschen mit Behinderungen</v>
      </c>
      <c r="B378" s="17" t="str">
        <f>IF(LEN('Produktplan Stammdaten'!A331)&lt;3,"",MID('Produktplan Stammdaten'!A331,1,5)&amp;"   "&amp;VLOOKUP(MID('Produktplan Stammdaten'!A331,1,5),tab_Produktplan[],2,FALSE))</f>
        <v>32.10   Leistungen nach Teil 2 SGB IX - Eingliederungshilferecht</v>
      </c>
      <c r="C378" s="17" t="str">
        <f>IF(LEN('Produktplan Stammdaten'!A331)&lt;8,"",MID('Produktplan Stammdaten'!A331,1,8)&amp;"   "&amp;VLOOKUP(MID('Produktplan Stammdaten'!A331,1,8),tab_Produktplan[],2,FALSE))</f>
        <v>32.10.04   Soziale Teilhabe</v>
      </c>
      <c r="D378" s="17" t="str">
        <f>IF(LEN('Produktplan Stammdaten'!A331)&lt;9,"",MID('Produktplan Stammdaten'!A331,1,11)&amp;"   "&amp;VLOOKUP(MID('Produktplan Stammdaten'!A331,1,11),tab_Produktplan[],2,FALSE))</f>
        <v/>
      </c>
      <c r="E378" s="25" t="str">
        <f>IF('Produktplan Stammdaten'!C331="","",'Produktplan Stammdaten'!C331)</f>
        <v>x</v>
      </c>
    </row>
    <row r="379" spans="1:5" ht="25.5" x14ac:dyDescent="0.2">
      <c r="A379" s="17" t="str">
        <f>IF('Produktplan Stammdaten'!A332="","",MID('Produktplan Stammdaten'!A332,1,2)&amp;"   "&amp;VLOOKUP(MID('Produktplan Stammdaten'!A332,1,2),tab_Produktplan[],2,FALSE))</f>
        <v>32   Förderung der Teilhabe von Menschen mit Behinderungen</v>
      </c>
      <c r="B379" s="17" t="str">
        <f>IF(LEN('Produktplan Stammdaten'!A332)&lt;3,"",MID('Produktplan Stammdaten'!A332,1,5)&amp;"   "&amp;VLOOKUP(MID('Produktplan Stammdaten'!A332,1,5),tab_Produktplan[],2,FALSE))</f>
        <v>32.10   Leistungen nach Teil 2 SGB IX - Eingliederungshilferecht</v>
      </c>
      <c r="C379" s="17" t="str">
        <f>IF(LEN('Produktplan Stammdaten'!A332)&lt;8,"",MID('Produktplan Stammdaten'!A332,1,8)&amp;"   "&amp;VLOOKUP(MID('Produktplan Stammdaten'!A332,1,8),tab_Produktplan[],2,FALSE))</f>
        <v>32.10.05   Eingliederungshilfe für Deutsche im Ausland</v>
      </c>
      <c r="D379" s="17" t="str">
        <f>IF(LEN('Produktplan Stammdaten'!A332)&lt;9,"",MID('Produktplan Stammdaten'!A332,1,11)&amp;"   "&amp;VLOOKUP(MID('Produktplan Stammdaten'!A332,1,11),tab_Produktplan[],2,FALSE))</f>
        <v/>
      </c>
      <c r="E379" s="25" t="str">
        <f>IF('Produktplan Stammdaten'!C332="","",'Produktplan Stammdaten'!C332)</f>
        <v>x</v>
      </c>
    </row>
    <row r="380" spans="1:5" x14ac:dyDescent="0.2">
      <c r="A380" s="17" t="str">
        <f>IF('Produktplan Stammdaten'!A333="","",MID('Produktplan Stammdaten'!A333,1,2)&amp;"   "&amp;VLOOKUP(MID('Produktplan Stammdaten'!A333,1,2),tab_Produktplan[],2,FALSE))</f>
        <v>36   Kinder-, Jugend- und Familienhilfe</v>
      </c>
      <c r="B380" s="17" t="str">
        <f>IF(LEN('Produktplan Stammdaten'!A333)&lt;3,"",MID('Produktplan Stammdaten'!A333,1,5)&amp;"   "&amp;VLOOKUP(MID('Produktplan Stammdaten'!A333,1,5),tab_Produktplan[],2,FALSE))</f>
        <v/>
      </c>
      <c r="C380" s="17" t="str">
        <f>IF(LEN('Produktplan Stammdaten'!A333)&lt;8,"",MID('Produktplan Stammdaten'!A333,1,8)&amp;"   "&amp;VLOOKUP(MID('Produktplan Stammdaten'!A333,1,8),tab_Produktplan[],2,FALSE))</f>
        <v/>
      </c>
      <c r="D380" s="17" t="str">
        <f>IF(LEN('Produktplan Stammdaten'!A333)&lt;9,"",MID('Produktplan Stammdaten'!A333,1,11)&amp;"   "&amp;VLOOKUP(MID('Produktplan Stammdaten'!A333,1,11),tab_Produktplan[],2,FALSE))</f>
        <v/>
      </c>
      <c r="E380" s="25" t="str">
        <f>IF('Produktplan Stammdaten'!C333="","",'Produktplan Stammdaten'!C333)</f>
        <v>x</v>
      </c>
    </row>
    <row r="381" spans="1:5" x14ac:dyDescent="0.2">
      <c r="A381" s="17" t="str">
        <f>IF('Produktplan Stammdaten'!A334="","",MID('Produktplan Stammdaten'!A334,1,2)&amp;"   "&amp;VLOOKUP(MID('Produktplan Stammdaten'!A334,1,2),tab_Produktplan[],2,FALSE))</f>
        <v>36   Kinder-, Jugend- und Familienhilfe</v>
      </c>
      <c r="B381" s="17" t="str">
        <f>IF(LEN('Produktplan Stammdaten'!A334)&lt;3,"",MID('Produktplan Stammdaten'!A334,1,5)&amp;"   "&amp;VLOOKUP(MID('Produktplan Stammdaten'!A334,1,5),tab_Produktplan[],2,FALSE))</f>
        <v>36.20   Allgemeine Förderung junger Menschen</v>
      </c>
      <c r="C381" s="17" t="str">
        <f>IF(LEN('Produktplan Stammdaten'!A334)&lt;8,"",MID('Produktplan Stammdaten'!A334,1,8)&amp;"   "&amp;VLOOKUP(MID('Produktplan Stammdaten'!A334,1,8),tab_Produktplan[],2,FALSE))</f>
        <v/>
      </c>
      <c r="D381" s="17" t="str">
        <f>IF(LEN('Produktplan Stammdaten'!A334)&lt;9,"",MID('Produktplan Stammdaten'!A334,1,11)&amp;"   "&amp;VLOOKUP(MID('Produktplan Stammdaten'!A334,1,11),tab_Produktplan[],2,FALSE))</f>
        <v/>
      </c>
      <c r="E381" s="25" t="str">
        <f>IF('Produktplan Stammdaten'!C334="","",'Produktplan Stammdaten'!C334)</f>
        <v>x</v>
      </c>
    </row>
    <row r="382" spans="1:5" x14ac:dyDescent="0.2">
      <c r="A382" s="17" t="str">
        <f>IF('Produktplan Stammdaten'!A335="","",MID('Produktplan Stammdaten'!A335,1,2)&amp;"   "&amp;VLOOKUP(MID('Produktplan Stammdaten'!A335,1,2),tab_Produktplan[],2,FALSE))</f>
        <v>36   Kinder-, Jugend- und Familienhilfe</v>
      </c>
      <c r="B382" s="17" t="str">
        <f>IF(LEN('Produktplan Stammdaten'!A335)&lt;3,"",MID('Produktplan Stammdaten'!A335,1,5)&amp;"   "&amp;VLOOKUP(MID('Produktplan Stammdaten'!A335,1,5),tab_Produktplan[],2,FALSE))</f>
        <v>36.20   Allgemeine Förderung junger Menschen</v>
      </c>
      <c r="C382" s="17" t="str">
        <f>IF(LEN('Produktplan Stammdaten'!A335)&lt;8,"",MID('Produktplan Stammdaten'!A335,1,8)&amp;"   "&amp;VLOOKUP(MID('Produktplan Stammdaten'!A335,1,8),tab_Produktplan[],2,FALSE))</f>
        <v>36.20.01   Kinder- und Jugendarbeit</v>
      </c>
      <c r="D382" s="17" t="str">
        <f>IF(LEN('Produktplan Stammdaten'!A335)&lt;9,"",MID('Produktplan Stammdaten'!A335,1,11)&amp;"   "&amp;VLOOKUP(MID('Produktplan Stammdaten'!A335,1,11),tab_Produktplan[],2,FALSE))</f>
        <v/>
      </c>
      <c r="E382" s="25" t="str">
        <f>IF('Produktplan Stammdaten'!C335="","",'Produktplan Stammdaten'!C335)</f>
        <v>x</v>
      </c>
    </row>
    <row r="383" spans="1:5" ht="25.5" x14ac:dyDescent="0.2">
      <c r="A383" s="17" t="str">
        <f>IF('Produktplan Stammdaten'!A336="","",MID('Produktplan Stammdaten'!A336,1,2)&amp;"   "&amp;VLOOKUP(MID('Produktplan Stammdaten'!A336,1,2),tab_Produktplan[],2,FALSE))</f>
        <v>36   Kinder-, Jugend- und Familienhilfe</v>
      </c>
      <c r="B383" s="17" t="str">
        <f>IF(LEN('Produktplan Stammdaten'!A336)&lt;3,"",MID('Produktplan Stammdaten'!A336,1,5)&amp;"   "&amp;VLOOKUP(MID('Produktplan Stammdaten'!A336,1,5),tab_Produktplan[],2,FALSE))</f>
        <v>36.20   Allgemeine Förderung junger Menschen</v>
      </c>
      <c r="C383" s="17" t="str">
        <f>IF(LEN('Produktplan Stammdaten'!A336)&lt;8,"",MID('Produktplan Stammdaten'!A336,1,8)&amp;"   "&amp;VLOOKUP(MID('Produktplan Stammdaten'!A336,1,8),tab_Produktplan[],2,FALSE))</f>
        <v>36.20.02   Jugendsozialarbeit, Jugendsozialarbeit an Schulen im Rahmen SGB VIII</v>
      </c>
      <c r="D383" s="17" t="str">
        <f>IF(LEN('Produktplan Stammdaten'!A336)&lt;9,"",MID('Produktplan Stammdaten'!A336,1,11)&amp;"   "&amp;VLOOKUP(MID('Produktplan Stammdaten'!A336,1,11),tab_Produktplan[],2,FALSE))</f>
        <v/>
      </c>
      <c r="E383" s="25" t="str">
        <f>IF('Produktplan Stammdaten'!C336="","",'Produktplan Stammdaten'!C336)</f>
        <v>x</v>
      </c>
    </row>
    <row r="384" spans="1:5" ht="25.5" x14ac:dyDescent="0.2">
      <c r="A384" s="17" t="str">
        <f>IF('Produktplan Stammdaten'!A337="","",MID('Produktplan Stammdaten'!A337,1,2)&amp;"   "&amp;VLOOKUP(MID('Produktplan Stammdaten'!A337,1,2),tab_Produktplan[],2,FALSE))</f>
        <v>36   Kinder-, Jugend- und Familienhilfe</v>
      </c>
      <c r="B384" s="17" t="str">
        <f>IF(LEN('Produktplan Stammdaten'!A337)&lt;3,"",MID('Produktplan Stammdaten'!A337,1,5)&amp;"   "&amp;VLOOKUP(MID('Produktplan Stammdaten'!A337,1,5),tab_Produktplan[],2,FALSE))</f>
        <v>36.20   Allgemeine Förderung junger Menschen</v>
      </c>
      <c r="C384" s="17" t="str">
        <f>IF(LEN('Produktplan Stammdaten'!A337)&lt;8,"",MID('Produktplan Stammdaten'!A337,1,8)&amp;"   "&amp;VLOOKUP(MID('Produktplan Stammdaten'!A337,1,8),tab_Produktplan[],2,FALSE))</f>
        <v>36.20.03   Beteiligung und Interessenvertretung von Kindern und Jugendlichen</v>
      </c>
      <c r="D384" s="17" t="str">
        <f>IF(LEN('Produktplan Stammdaten'!A337)&lt;9,"",MID('Produktplan Stammdaten'!A337,1,11)&amp;"   "&amp;VLOOKUP(MID('Produktplan Stammdaten'!A337,1,11),tab_Produktplan[],2,FALSE))</f>
        <v/>
      </c>
      <c r="E384" s="25" t="str">
        <f>IF('Produktplan Stammdaten'!C337="","",'Produktplan Stammdaten'!C337)</f>
        <v>x</v>
      </c>
    </row>
    <row r="385" spans="1:5" x14ac:dyDescent="0.2">
      <c r="A385" s="17" t="str">
        <f>IF('Produktplan Stammdaten'!A338="","",MID('Produktplan Stammdaten'!A338,1,2)&amp;"   "&amp;VLOOKUP(MID('Produktplan Stammdaten'!A338,1,2),tab_Produktplan[],2,FALSE))</f>
        <v>36   Kinder-, Jugend- und Familienhilfe</v>
      </c>
      <c r="B385" s="17" t="str">
        <f>IF(LEN('Produktplan Stammdaten'!A338)&lt;3,"",MID('Produktplan Stammdaten'!A338,1,5)&amp;"   "&amp;VLOOKUP(MID('Produktplan Stammdaten'!A338,1,5),tab_Produktplan[],2,FALSE))</f>
        <v>36.20   Allgemeine Förderung junger Menschen</v>
      </c>
      <c r="C385" s="17" t="str">
        <f>IF(LEN('Produktplan Stammdaten'!A338)&lt;8,"",MID('Produktplan Stammdaten'!A338,1,8)&amp;"   "&amp;VLOOKUP(MID('Produktplan Stammdaten'!A338,1,8),tab_Produktplan[],2,FALSE))</f>
        <v>36.20.04   Einrichtungen der Jugendarbeit</v>
      </c>
      <c r="D385" s="17" t="str">
        <f>IF(LEN('Produktplan Stammdaten'!A338)&lt;9,"",MID('Produktplan Stammdaten'!A338,1,11)&amp;"   "&amp;VLOOKUP(MID('Produktplan Stammdaten'!A338,1,11),tab_Produktplan[],2,FALSE))</f>
        <v/>
      </c>
      <c r="E385" s="25" t="str">
        <f>IF('Produktplan Stammdaten'!C338="","",'Produktplan Stammdaten'!C338)</f>
        <v>x</v>
      </c>
    </row>
    <row r="386" spans="1:5" x14ac:dyDescent="0.2">
      <c r="A386" s="17" t="str">
        <f>IF('Produktplan Stammdaten'!A339="","",MID('Produktplan Stammdaten'!A339,1,2)&amp;"   "&amp;VLOOKUP(MID('Produktplan Stammdaten'!A339,1,2),tab_Produktplan[],2,FALSE))</f>
        <v>36   Kinder-, Jugend- und Familienhilfe</v>
      </c>
      <c r="B386" s="17" t="str">
        <f>IF(LEN('Produktplan Stammdaten'!A339)&lt;3,"",MID('Produktplan Stammdaten'!A339,1,5)&amp;"   "&amp;VLOOKUP(MID('Produktplan Stammdaten'!A339,1,5),tab_Produktplan[],2,FALSE))</f>
        <v>36.30   Hilfen für junge Menschen und ihre Familien</v>
      </c>
      <c r="C386" s="17" t="str">
        <f>IF(LEN('Produktplan Stammdaten'!A339)&lt;8,"",MID('Produktplan Stammdaten'!A339,1,8)&amp;"   "&amp;VLOOKUP(MID('Produktplan Stammdaten'!A339,1,8),tab_Produktplan[],2,FALSE))</f>
        <v/>
      </c>
      <c r="D386" s="17" t="str">
        <f>IF(LEN('Produktplan Stammdaten'!A339)&lt;9,"",MID('Produktplan Stammdaten'!A339,1,11)&amp;"   "&amp;VLOOKUP(MID('Produktplan Stammdaten'!A339,1,11),tab_Produktplan[],2,FALSE))</f>
        <v/>
      </c>
      <c r="E386" s="25" t="str">
        <f>IF('Produktplan Stammdaten'!C339="","",'Produktplan Stammdaten'!C339)</f>
        <v>x</v>
      </c>
    </row>
    <row r="387" spans="1:5" ht="25.5" x14ac:dyDescent="0.2">
      <c r="A387" s="17" t="str">
        <f>IF('Produktplan Stammdaten'!A340="","",MID('Produktplan Stammdaten'!A340,1,2)&amp;"   "&amp;VLOOKUP(MID('Produktplan Stammdaten'!A340,1,2),tab_Produktplan[],2,FALSE))</f>
        <v>36   Kinder-, Jugend- und Familienhilfe</v>
      </c>
      <c r="B387" s="17" t="str">
        <f>IF(LEN('Produktplan Stammdaten'!A340)&lt;3,"",MID('Produktplan Stammdaten'!A340,1,5)&amp;"   "&amp;VLOOKUP(MID('Produktplan Stammdaten'!A340,1,5),tab_Produktplan[],2,FALSE))</f>
        <v>36.30   Hilfen für junge Menschen und ihre Familien</v>
      </c>
      <c r="C387" s="17" t="str">
        <f>IF(LEN('Produktplan Stammdaten'!A340)&lt;8,"",MID('Produktplan Stammdaten'!A340,1,8)&amp;"   "&amp;VLOOKUP(MID('Produktplan Stammdaten'!A340,1,8),tab_Produktplan[],2,FALSE))</f>
        <v>36.30.01   Sozial- und Lebensberatung und Beratung vor Inanspruchnahme von Hilfe zur Erziehung</v>
      </c>
      <c r="D387" s="17" t="str">
        <f>IF(LEN('Produktplan Stammdaten'!A340)&lt;9,"",MID('Produktplan Stammdaten'!A340,1,11)&amp;"   "&amp;VLOOKUP(MID('Produktplan Stammdaten'!A340,1,11),tab_Produktplan[],2,FALSE))</f>
        <v/>
      </c>
      <c r="E387" s="25" t="str">
        <f>IF('Produktplan Stammdaten'!C340="","",'Produktplan Stammdaten'!C340)</f>
        <v>x</v>
      </c>
    </row>
    <row r="388" spans="1:5" ht="25.5" x14ac:dyDescent="0.2">
      <c r="A388" s="17" t="str">
        <f>IF('Produktplan Stammdaten'!A341="","",MID('Produktplan Stammdaten'!A341,1,2)&amp;"   "&amp;VLOOKUP(MID('Produktplan Stammdaten'!A341,1,2),tab_Produktplan[],2,FALSE))</f>
        <v>36   Kinder-, Jugend- und Familienhilfe</v>
      </c>
      <c r="B388" s="17" t="str">
        <f>IF(LEN('Produktplan Stammdaten'!A341)&lt;3,"",MID('Produktplan Stammdaten'!A341,1,5)&amp;"   "&amp;VLOOKUP(MID('Produktplan Stammdaten'!A341,1,5),tab_Produktplan[],2,FALSE))</f>
        <v>36.30   Hilfen für junge Menschen und ihre Familien</v>
      </c>
      <c r="C388" s="17" t="str">
        <f>IF(LEN('Produktplan Stammdaten'!A341)&lt;8,"",MID('Produktplan Stammdaten'!A341,1,8)&amp;"   "&amp;VLOOKUP(MID('Produktplan Stammdaten'!A341,1,8),tab_Produktplan[],2,FALSE))</f>
        <v>36.30.03   Individuelle Hilfen für junge Menschen und ihre Familien einschl. Krisenintervention</v>
      </c>
      <c r="D388" s="17" t="str">
        <f>IF(LEN('Produktplan Stammdaten'!A341)&lt;9,"",MID('Produktplan Stammdaten'!A341,1,11)&amp;"   "&amp;VLOOKUP(MID('Produktplan Stammdaten'!A341,1,11),tab_Produktplan[],2,FALSE))</f>
        <v/>
      </c>
      <c r="E388" s="25" t="str">
        <f>IF('Produktplan Stammdaten'!C341="","",'Produktplan Stammdaten'!C341)</f>
        <v>x</v>
      </c>
    </row>
    <row r="389" spans="1:5" x14ac:dyDescent="0.2">
      <c r="A389" s="17" t="str">
        <f>IF('Produktplan Stammdaten'!A342="","",MID('Produktplan Stammdaten'!A342,1,2)&amp;"   "&amp;VLOOKUP(MID('Produktplan Stammdaten'!A342,1,2),tab_Produktplan[],2,FALSE))</f>
        <v>36   Kinder-, Jugend- und Familienhilfe</v>
      </c>
      <c r="B389" s="17" t="str">
        <f>IF(LEN('Produktplan Stammdaten'!A342)&lt;3,"",MID('Produktplan Stammdaten'!A342,1,5)&amp;"   "&amp;VLOOKUP(MID('Produktplan Stammdaten'!A342,1,5),tab_Produktplan[],2,FALSE))</f>
        <v>36.30   Hilfen für junge Menschen und ihre Familien</v>
      </c>
      <c r="C389" s="17" t="str">
        <f>IF(LEN('Produktplan Stammdaten'!A342)&lt;8,"",MID('Produktplan Stammdaten'!A342,1,8)&amp;"   "&amp;VLOOKUP(MID('Produktplan Stammdaten'!A342,1,8),tab_Produktplan[],2,FALSE))</f>
        <v>36.30.04   Mitwirkung in gerichtlichen Verfahren</v>
      </c>
      <c r="D389" s="17" t="str">
        <f>IF(LEN('Produktplan Stammdaten'!A342)&lt;9,"",MID('Produktplan Stammdaten'!A342,1,11)&amp;"   "&amp;VLOOKUP(MID('Produktplan Stammdaten'!A342,1,11),tab_Produktplan[],2,FALSE))</f>
        <v/>
      </c>
      <c r="E389" s="25" t="str">
        <f>IF('Produktplan Stammdaten'!C342="","",'Produktplan Stammdaten'!C342)</f>
        <v>x</v>
      </c>
    </row>
    <row r="390" spans="1:5" x14ac:dyDescent="0.2">
      <c r="A390" s="17" t="str">
        <f>IF('Produktplan Stammdaten'!A343="","",MID('Produktplan Stammdaten'!A343,1,2)&amp;"   "&amp;VLOOKUP(MID('Produktplan Stammdaten'!A343,1,2),tab_Produktplan[],2,FALSE))</f>
        <v>36   Kinder-, Jugend- und Familienhilfe</v>
      </c>
      <c r="B390" s="17" t="str">
        <f>IF(LEN('Produktplan Stammdaten'!A343)&lt;3,"",MID('Produktplan Stammdaten'!A343,1,5)&amp;"   "&amp;VLOOKUP(MID('Produktplan Stammdaten'!A343,1,5),tab_Produktplan[],2,FALSE))</f>
        <v>36.30   Hilfen für junge Menschen und ihre Familien</v>
      </c>
      <c r="C390" s="17" t="str">
        <f>IF(LEN('Produktplan Stammdaten'!A343)&lt;8,"",MID('Produktplan Stammdaten'!A343,1,8)&amp;"   "&amp;VLOOKUP(MID('Produktplan Stammdaten'!A343,1,8),tab_Produktplan[],2,FALSE))</f>
        <v>36.30.05   Beistandschaft / Amtsvormundschaft</v>
      </c>
      <c r="D390" s="17" t="str">
        <f>IF(LEN('Produktplan Stammdaten'!A343)&lt;9,"",MID('Produktplan Stammdaten'!A343,1,11)&amp;"   "&amp;VLOOKUP(MID('Produktplan Stammdaten'!A343,1,11),tab_Produktplan[],2,FALSE))</f>
        <v/>
      </c>
      <c r="E390" s="25" t="str">
        <f>IF('Produktplan Stammdaten'!C343="","",'Produktplan Stammdaten'!C343)</f>
        <v>x</v>
      </c>
    </row>
    <row r="391" spans="1:5" ht="25.5" x14ac:dyDescent="0.2">
      <c r="A391" s="17" t="str">
        <f>IF('Produktplan Stammdaten'!A344="","",MID('Produktplan Stammdaten'!A344,1,2)&amp;"   "&amp;VLOOKUP(MID('Produktplan Stammdaten'!A344,1,2),tab_Produktplan[],2,FALSE))</f>
        <v>36   Kinder-, Jugend- und Familienhilfe</v>
      </c>
      <c r="B391" s="17" t="str">
        <f>IF(LEN('Produktplan Stammdaten'!A344)&lt;3,"",MID('Produktplan Stammdaten'!A344,1,5)&amp;"   "&amp;VLOOKUP(MID('Produktplan Stammdaten'!A344,1,5),tab_Produktplan[],2,FALSE))</f>
        <v>36.30   Hilfen für junge Menschen und ihre Familien</v>
      </c>
      <c r="C391" s="17" t="str">
        <f>IF(LEN('Produktplan Stammdaten'!A344)&lt;8,"",MID('Produktplan Stammdaten'!A344,1,8)&amp;"   "&amp;VLOOKUP(MID('Produktplan Stammdaten'!A344,1,8),tab_Produktplan[],2,FALSE))</f>
        <v>36.30.06   Einrichtungen für Hilfen für junge Menschen und ihre Familien</v>
      </c>
      <c r="D391" s="17" t="str">
        <f>IF(LEN('Produktplan Stammdaten'!A344)&lt;9,"",MID('Produktplan Stammdaten'!A344,1,11)&amp;"   "&amp;VLOOKUP(MID('Produktplan Stammdaten'!A344,1,11),tab_Produktplan[],2,FALSE))</f>
        <v/>
      </c>
      <c r="E391" s="25" t="str">
        <f>IF('Produktplan Stammdaten'!C344="","",'Produktplan Stammdaten'!C344)</f>
        <v>x</v>
      </c>
    </row>
    <row r="392" spans="1:5" ht="25.5" x14ac:dyDescent="0.2">
      <c r="A392" s="17" t="str">
        <f>IF('Produktplan Stammdaten'!A345="","",MID('Produktplan Stammdaten'!A345,1,2)&amp;"   "&amp;VLOOKUP(MID('Produktplan Stammdaten'!A345,1,2),tab_Produktplan[],2,FALSE))</f>
        <v>36   Kinder-, Jugend- und Familienhilfe</v>
      </c>
      <c r="B392" s="17" t="str">
        <f>IF(LEN('Produktplan Stammdaten'!A345)&lt;3,"",MID('Produktplan Stammdaten'!A345,1,5)&amp;"   "&amp;VLOOKUP(MID('Produktplan Stammdaten'!A345,1,5),tab_Produktplan[],2,FALSE))</f>
        <v>36.50   Tageseinrichtungen für Kinder und Kindertagespflege</v>
      </c>
      <c r="C392" s="17" t="str">
        <f>IF(LEN('Produktplan Stammdaten'!A345)&lt;8,"",MID('Produktplan Stammdaten'!A345,1,8)&amp;"   "&amp;VLOOKUP(MID('Produktplan Stammdaten'!A345,1,8),tab_Produktplan[],2,FALSE))</f>
        <v/>
      </c>
      <c r="D392" s="17" t="str">
        <f>IF(LEN('Produktplan Stammdaten'!A345)&lt;9,"",MID('Produktplan Stammdaten'!A345,1,11)&amp;"   "&amp;VLOOKUP(MID('Produktplan Stammdaten'!A345,1,11),tab_Produktplan[],2,FALSE))</f>
        <v/>
      </c>
      <c r="E392" s="25" t="str">
        <f>IF('Produktplan Stammdaten'!C345="","",'Produktplan Stammdaten'!C345)</f>
        <v>x</v>
      </c>
    </row>
    <row r="393" spans="1:5" ht="25.5" x14ac:dyDescent="0.2">
      <c r="A393" s="17" t="str">
        <f>IF('Produktplan Stammdaten'!A346="","",MID('Produktplan Stammdaten'!A346,1,2)&amp;"   "&amp;VLOOKUP(MID('Produktplan Stammdaten'!A346,1,2),tab_Produktplan[],2,FALSE))</f>
        <v>36   Kinder-, Jugend- und Familienhilfe</v>
      </c>
      <c r="B393" s="17" t="str">
        <f>IF(LEN('Produktplan Stammdaten'!A346)&lt;3,"",MID('Produktplan Stammdaten'!A346,1,5)&amp;"   "&amp;VLOOKUP(MID('Produktplan Stammdaten'!A346,1,5),tab_Produktplan[],2,FALSE))</f>
        <v>36.50   Tageseinrichtungen für Kinder und Kindertagespflege</v>
      </c>
      <c r="C393" s="17" t="str">
        <f>IF(LEN('Produktplan Stammdaten'!A346)&lt;8,"",MID('Produktplan Stammdaten'!A346,1,8)&amp;"   "&amp;VLOOKUP(MID('Produktplan Stammdaten'!A346,1,8),tab_Produktplan[],2,FALSE))</f>
        <v>36.50.01   Tageseinrichtungen für Kinder</v>
      </c>
      <c r="D393" s="17" t="str">
        <f>IF(LEN('Produktplan Stammdaten'!A346)&lt;9,"",MID('Produktplan Stammdaten'!A346,1,11)&amp;"   "&amp;VLOOKUP(MID('Produktplan Stammdaten'!A346,1,11),tab_Produktplan[],2,FALSE))</f>
        <v/>
      </c>
      <c r="E393" s="25" t="str">
        <f>IF('Produktplan Stammdaten'!C346="","",'Produktplan Stammdaten'!C346)</f>
        <v>x</v>
      </c>
    </row>
    <row r="394" spans="1:5" ht="25.5" x14ac:dyDescent="0.2">
      <c r="A394" s="17" t="str">
        <f>IF('Produktplan Stammdaten'!A634="","",MID('Produktplan Stammdaten'!A634,1,2)&amp;"   "&amp;VLOOKUP(MID('Produktplan Stammdaten'!A634,1,2),tab_Produktplan[],2,FALSE))</f>
        <v>36   Kinder-, Jugend- und Familienhilfe</v>
      </c>
      <c r="B394" s="17" t="str">
        <f>IF(LEN('Produktplan Stammdaten'!A634)&lt;3,"",MID('Produktplan Stammdaten'!A634,1,5)&amp;"   "&amp;VLOOKUP(MID('Produktplan Stammdaten'!A634,1,5),tab_Produktplan[],2,FALSE))</f>
        <v>36.50   Tageseinrichtungen für Kinder und Kindertagespflege</v>
      </c>
      <c r="C394" s="17" t="str">
        <f>IF(LEN('Produktplan Stammdaten'!A634)&lt;8,"",MID('Produktplan Stammdaten'!A634,1,8)&amp;"   "&amp;VLOOKUP(MID('Produktplan Stammdaten'!A634,1,8),tab_Produktplan[],2,FALSE))</f>
        <v>36.50.01   Tageseinrichtungen für Kinder</v>
      </c>
      <c r="D394" s="17" t="str">
        <f>IF(LEN('Produktplan Stammdaten'!A634)&lt;9,"",MID('Produktplan Stammdaten'!A634,1,11)&amp;"   "&amp;VLOOKUP(MID('Produktplan Stammdaten'!A634,1,11),tab_Produktplan[],2,FALSE))</f>
        <v>36.50.0101   Förderung von Kindern in Gruppen für O bis 6-Jährige</v>
      </c>
      <c r="E394" s="25" t="str">
        <f>IF('Produktplan Stammdaten'!C634="","",'Produktplan Stammdaten'!C634)</f>
        <v>x</v>
      </c>
    </row>
    <row r="395" spans="1:5" ht="25.5" x14ac:dyDescent="0.2">
      <c r="A395" s="17" t="str">
        <f>IF('Produktplan Stammdaten'!A635="","",MID('Produktplan Stammdaten'!A635,1,2)&amp;"   "&amp;VLOOKUP(MID('Produktplan Stammdaten'!A635,1,2),tab_Produktplan[],2,FALSE))</f>
        <v>36   Kinder-, Jugend- und Familienhilfe</v>
      </c>
      <c r="B395" s="17" t="str">
        <f>IF(LEN('Produktplan Stammdaten'!A635)&lt;3,"",MID('Produktplan Stammdaten'!A635,1,5)&amp;"   "&amp;VLOOKUP(MID('Produktplan Stammdaten'!A635,1,5),tab_Produktplan[],2,FALSE))</f>
        <v>36.50   Tageseinrichtungen für Kinder und Kindertagespflege</v>
      </c>
      <c r="C395" s="17" t="str">
        <f>IF(LEN('Produktplan Stammdaten'!A635)&lt;8,"",MID('Produktplan Stammdaten'!A635,1,8)&amp;"   "&amp;VLOOKUP(MID('Produktplan Stammdaten'!A635,1,8),tab_Produktplan[],2,FALSE))</f>
        <v>36.50.01   Tageseinrichtungen für Kinder</v>
      </c>
      <c r="D395" s="17" t="str">
        <f>IF(LEN('Produktplan Stammdaten'!A635)&lt;9,"",MID('Produktplan Stammdaten'!A635,1,11)&amp;"   "&amp;VLOOKUP(MID('Produktplan Stammdaten'!A635,1,11),tab_Produktplan[],2,FALSE))</f>
        <v>36.50.0102   Förderung von Kindern in Gruppen für 7 bis 14-Jährige</v>
      </c>
      <c r="E395" s="25" t="str">
        <f>IF('Produktplan Stammdaten'!C635="","",'Produktplan Stammdaten'!C635)</f>
        <v>x</v>
      </c>
    </row>
    <row r="396" spans="1:5" ht="25.5" x14ac:dyDescent="0.2">
      <c r="A396" s="17" t="str">
        <f>IF('Produktplan Stammdaten'!A347="","",MID('Produktplan Stammdaten'!A347,1,2)&amp;"   "&amp;VLOOKUP(MID('Produktplan Stammdaten'!A347,1,2),tab_Produktplan[],2,FALSE))</f>
        <v>36   Kinder-, Jugend- und Familienhilfe</v>
      </c>
      <c r="B396" s="17" t="str">
        <f>IF(LEN('Produktplan Stammdaten'!A347)&lt;3,"",MID('Produktplan Stammdaten'!A347,1,5)&amp;"   "&amp;VLOOKUP(MID('Produktplan Stammdaten'!A347,1,5),tab_Produktplan[],2,FALSE))</f>
        <v>36.50   Tageseinrichtungen für Kinder und Kindertagespflege</v>
      </c>
      <c r="C396" s="17" t="str">
        <f>IF(LEN('Produktplan Stammdaten'!A347)&lt;8,"",MID('Produktplan Stammdaten'!A347,1,8)&amp;"   "&amp;VLOOKUP(MID('Produktplan Stammdaten'!A347,1,8),tab_Produktplan[],2,FALSE))</f>
        <v>36.50.02   Kindertagespflege</v>
      </c>
      <c r="D396" s="17" t="str">
        <f>IF(LEN('Produktplan Stammdaten'!A347)&lt;9,"",MID('Produktplan Stammdaten'!A347,1,11)&amp;"   "&amp;VLOOKUP(MID('Produktplan Stammdaten'!A347,1,11),tab_Produktplan[],2,FALSE))</f>
        <v/>
      </c>
      <c r="E396" s="25" t="str">
        <f>IF('Produktplan Stammdaten'!C347="","",'Produktplan Stammdaten'!C347)</f>
        <v>x</v>
      </c>
    </row>
    <row r="397" spans="1:5" ht="25.5" x14ac:dyDescent="0.2">
      <c r="A397" s="17" t="str">
        <f>IF('Produktplan Stammdaten'!A636="","",MID('Produktplan Stammdaten'!A636,1,2)&amp;"   "&amp;VLOOKUP(MID('Produktplan Stammdaten'!A636,1,2),tab_Produktplan[],2,FALSE))</f>
        <v>36   Kinder-, Jugend- und Familienhilfe</v>
      </c>
      <c r="B397" s="17" t="str">
        <f>IF(LEN('Produktplan Stammdaten'!A636)&lt;3,"",MID('Produktplan Stammdaten'!A636,1,5)&amp;"   "&amp;VLOOKUP(MID('Produktplan Stammdaten'!A636,1,5),tab_Produktplan[],2,FALSE))</f>
        <v>36.50   Tageseinrichtungen für Kinder und Kindertagespflege</v>
      </c>
      <c r="C397" s="17" t="str">
        <f>IF(LEN('Produktplan Stammdaten'!A636)&lt;8,"",MID('Produktplan Stammdaten'!A636,1,8)&amp;"   "&amp;VLOOKUP(MID('Produktplan Stammdaten'!A636,1,8),tab_Produktplan[],2,FALSE))</f>
        <v>36.50.02   Kindertagespflege</v>
      </c>
      <c r="D397" s="17" t="str">
        <f>IF(LEN('Produktplan Stammdaten'!A636)&lt;9,"",MID('Produktplan Stammdaten'!A636,1,11)&amp;"   "&amp;VLOOKUP(MID('Produktplan Stammdaten'!A636,1,11),tab_Produktplan[],2,FALSE))</f>
        <v>36.50.0201   Förderung und Vermittlung von Kindern von O bis 6 Jahren in Kindertagespflege</v>
      </c>
      <c r="E397" s="25" t="str">
        <f>IF('Produktplan Stammdaten'!C636="","",'Produktplan Stammdaten'!C636)</f>
        <v>x</v>
      </c>
    </row>
    <row r="398" spans="1:5" ht="25.5" x14ac:dyDescent="0.2">
      <c r="A398" s="17" t="str">
        <f>IF('Produktplan Stammdaten'!A637="","",MID('Produktplan Stammdaten'!A637,1,2)&amp;"   "&amp;VLOOKUP(MID('Produktplan Stammdaten'!A637,1,2),tab_Produktplan[],2,FALSE))</f>
        <v>36   Kinder-, Jugend- und Familienhilfe</v>
      </c>
      <c r="B398" s="17" t="str">
        <f>IF(LEN('Produktplan Stammdaten'!A637)&lt;3,"",MID('Produktplan Stammdaten'!A637,1,5)&amp;"   "&amp;VLOOKUP(MID('Produktplan Stammdaten'!A637,1,5),tab_Produktplan[],2,FALSE))</f>
        <v>36.50   Tageseinrichtungen für Kinder und Kindertagespflege</v>
      </c>
      <c r="C398" s="17" t="str">
        <f>IF(LEN('Produktplan Stammdaten'!A637)&lt;8,"",MID('Produktplan Stammdaten'!A637,1,8)&amp;"   "&amp;VLOOKUP(MID('Produktplan Stammdaten'!A637,1,8),tab_Produktplan[],2,FALSE))</f>
        <v>36.50.02   Kindertagespflege</v>
      </c>
      <c r="D398" s="17" t="str">
        <f>IF(LEN('Produktplan Stammdaten'!A637)&lt;9,"",MID('Produktplan Stammdaten'!A637,1,11)&amp;"   "&amp;VLOOKUP(MID('Produktplan Stammdaten'!A637,1,11),tab_Produktplan[],2,FALSE))</f>
        <v>36.50.0202   Förderung und Vermittlung von Kindern von 7 bis 14 Jahren in Kindertagespflege</v>
      </c>
      <c r="E398" s="25" t="str">
        <f>IF('Produktplan Stammdaten'!C637="","",'Produktplan Stammdaten'!C637)</f>
        <v>x</v>
      </c>
    </row>
    <row r="399" spans="1:5" ht="38.25" x14ac:dyDescent="0.2">
      <c r="A399" s="17" t="str">
        <f>IF('Produktplan Stammdaten'!A348="","",MID('Produktplan Stammdaten'!A348,1,2)&amp;"   "&amp;VLOOKUP(MID('Produktplan Stammdaten'!A348,1,2),tab_Produktplan[],2,FALSE))</f>
        <v>36   Kinder-, Jugend- und Familienhilfe</v>
      </c>
      <c r="B399" s="17" t="str">
        <f>IF(LEN('Produktplan Stammdaten'!A348)&lt;3,"",MID('Produktplan Stammdaten'!A348,1,5)&amp;"   "&amp;VLOOKUP(MID('Produktplan Stammdaten'!A348,1,5),tab_Produktplan[],2,FALSE))</f>
        <v>36.50   Tageseinrichtungen für Kinder und Kindertagespflege</v>
      </c>
      <c r="C399" s="17" t="str">
        <f>IF(LEN('Produktplan Stammdaten'!A348)&lt;8,"",MID('Produktplan Stammdaten'!A348,1,8)&amp;"   "&amp;VLOOKUP(MID('Produktplan Stammdaten'!A348,1,8),tab_Produktplan[],2,FALSE))</f>
        <v>36.50.03   Finanzielle Förderung von Kindern in Tageseinrichtungen und in Kindertagespflege, Übernahme von Teilnahmebeiträgen</v>
      </c>
      <c r="D399" s="17" t="str">
        <f>IF(LEN('Produktplan Stammdaten'!A348)&lt;9,"",MID('Produktplan Stammdaten'!A348,1,11)&amp;"   "&amp;VLOOKUP(MID('Produktplan Stammdaten'!A348,1,11),tab_Produktplan[],2,FALSE))</f>
        <v/>
      </c>
      <c r="E399" s="25" t="str">
        <f>IF('Produktplan Stammdaten'!C348="","",'Produktplan Stammdaten'!C348)</f>
        <v>x</v>
      </c>
    </row>
    <row r="400" spans="1:5" ht="25.5" x14ac:dyDescent="0.2">
      <c r="A400" s="17" t="str">
        <f>IF('Produktplan Stammdaten'!A349="","",MID('Produktplan Stammdaten'!A349,1,2)&amp;"   "&amp;VLOOKUP(MID('Produktplan Stammdaten'!A349,1,2),tab_Produktplan[],2,FALSE))</f>
        <v>36   Kinder-, Jugend- und Familienhilfe</v>
      </c>
      <c r="B400" s="17" t="str">
        <f>IF(LEN('Produktplan Stammdaten'!A349)&lt;3,"",MID('Produktplan Stammdaten'!A349,1,5)&amp;"   "&amp;VLOOKUP(MID('Produktplan Stammdaten'!A349,1,5),tab_Produktplan[],2,FALSE))</f>
        <v>36.50   Tageseinrichtungen für Kinder und Kindertagespflege</v>
      </c>
      <c r="C400" s="17" t="str">
        <f>IF(LEN('Produktplan Stammdaten'!A349)&lt;8,"",MID('Produktplan Stammdaten'!A349,1,8)&amp;"   "&amp;VLOOKUP(MID('Produktplan Stammdaten'!A349,1,8),tab_Produktplan[],2,FALSE))</f>
        <v>36.50.04   Unterstützung selbstorganisierter Förderung (§ 25 SGB VIII)</v>
      </c>
      <c r="D400" s="17" t="str">
        <f>IF(LEN('Produktplan Stammdaten'!A349)&lt;9,"",MID('Produktplan Stammdaten'!A349,1,11)&amp;"   "&amp;VLOOKUP(MID('Produktplan Stammdaten'!A349,1,11),tab_Produktplan[],2,FALSE))</f>
        <v/>
      </c>
      <c r="E400" s="25" t="str">
        <f>IF('Produktplan Stammdaten'!C349="","",'Produktplan Stammdaten'!C349)</f>
        <v>x</v>
      </c>
    </row>
    <row r="401" spans="1:5" x14ac:dyDescent="0.2">
      <c r="A401" s="17" t="str">
        <f>IF('Produktplan Stammdaten'!A350="","",MID('Produktplan Stammdaten'!A350,1,2)&amp;"   "&amp;VLOOKUP(MID('Produktplan Stammdaten'!A350,1,2),tab_Produktplan[],2,FALSE))</f>
        <v>36   Kinder-, Jugend- und Familienhilfe</v>
      </c>
      <c r="B401" s="17" t="str">
        <f>IF(LEN('Produktplan Stammdaten'!A350)&lt;3,"",MID('Produktplan Stammdaten'!A350,1,5)&amp;"   "&amp;VLOOKUP(MID('Produktplan Stammdaten'!A350,1,5),tab_Produktplan[],2,FALSE))</f>
        <v>36.80   Kooperation und Vernetzung</v>
      </c>
      <c r="C401" s="17" t="str">
        <f>IF(LEN('Produktplan Stammdaten'!A350)&lt;8,"",MID('Produktplan Stammdaten'!A350,1,8)&amp;"   "&amp;VLOOKUP(MID('Produktplan Stammdaten'!A350,1,8),tab_Produktplan[],2,FALSE))</f>
        <v/>
      </c>
      <c r="D401" s="17" t="str">
        <f>IF(LEN('Produktplan Stammdaten'!A350)&lt;9,"",MID('Produktplan Stammdaten'!A350,1,11)&amp;"   "&amp;VLOOKUP(MID('Produktplan Stammdaten'!A350,1,11),tab_Produktplan[],2,FALSE))</f>
        <v/>
      </c>
      <c r="E401" s="25" t="str">
        <f>IF('Produktplan Stammdaten'!C350="","",'Produktplan Stammdaten'!C350)</f>
        <v>x</v>
      </c>
    </row>
    <row r="402" spans="1:5" x14ac:dyDescent="0.2">
      <c r="A402" s="17" t="str">
        <f>IF('Produktplan Stammdaten'!A351="","",MID('Produktplan Stammdaten'!A351,1,2)&amp;"   "&amp;VLOOKUP(MID('Produktplan Stammdaten'!A351,1,2),tab_Produktplan[],2,FALSE))</f>
        <v>36   Kinder-, Jugend- und Familienhilfe</v>
      </c>
      <c r="B402" s="17" t="str">
        <f>IF(LEN('Produktplan Stammdaten'!A351)&lt;3,"",MID('Produktplan Stammdaten'!A351,1,5)&amp;"   "&amp;VLOOKUP(MID('Produktplan Stammdaten'!A351,1,5),tab_Produktplan[],2,FALSE))</f>
        <v>36.90   Unterhaltsvorschussleistungen</v>
      </c>
      <c r="C402" s="17" t="str">
        <f>IF(LEN('Produktplan Stammdaten'!A351)&lt;8,"",MID('Produktplan Stammdaten'!A351,1,8)&amp;"   "&amp;VLOOKUP(MID('Produktplan Stammdaten'!A351,1,8),tab_Produktplan[],2,FALSE))</f>
        <v/>
      </c>
      <c r="D402" s="17" t="str">
        <f>IF(LEN('Produktplan Stammdaten'!A351)&lt;9,"",MID('Produktplan Stammdaten'!A351,1,11)&amp;"   "&amp;VLOOKUP(MID('Produktplan Stammdaten'!A351,1,11),tab_Produktplan[],2,FALSE))</f>
        <v/>
      </c>
      <c r="E402" s="25" t="str">
        <f>IF('Produktplan Stammdaten'!C351="","",'Produktplan Stammdaten'!C351)</f>
        <v>x</v>
      </c>
    </row>
    <row r="403" spans="1:5" ht="25.5" x14ac:dyDescent="0.2">
      <c r="A403" s="17" t="str">
        <f>IF('Produktplan Stammdaten'!A352="","",MID('Produktplan Stammdaten'!A352,1,2)&amp;"   "&amp;VLOOKUP(MID('Produktplan Stammdaten'!A352,1,2),tab_Produktplan[],2,FALSE))</f>
        <v>37   Schwerbehindertenrecht und soziales Entschädigungsrecht</v>
      </c>
      <c r="B403" s="17" t="str">
        <f>IF(LEN('Produktplan Stammdaten'!A352)&lt;3,"",MID('Produktplan Stammdaten'!A352,1,5)&amp;"   "&amp;VLOOKUP(MID('Produktplan Stammdaten'!A352,1,5),tab_Produktplan[],2,FALSE))</f>
        <v/>
      </c>
      <c r="C403" s="17" t="str">
        <f>IF(LEN('Produktplan Stammdaten'!A352)&lt;8,"",MID('Produktplan Stammdaten'!A352,1,8)&amp;"   "&amp;VLOOKUP(MID('Produktplan Stammdaten'!A352,1,8),tab_Produktplan[],2,FALSE))</f>
        <v/>
      </c>
      <c r="D403" s="17" t="str">
        <f>IF(LEN('Produktplan Stammdaten'!A352)&lt;9,"",MID('Produktplan Stammdaten'!A352,1,11)&amp;"   "&amp;VLOOKUP(MID('Produktplan Stammdaten'!A352,1,11),tab_Produktplan[],2,FALSE))</f>
        <v/>
      </c>
      <c r="E403" s="25" t="str">
        <f>IF('Produktplan Stammdaten'!C352="","",'Produktplan Stammdaten'!C352)</f>
        <v>x</v>
      </c>
    </row>
    <row r="404" spans="1:5" ht="25.5" x14ac:dyDescent="0.2">
      <c r="A404" s="17" t="str">
        <f>IF('Produktplan Stammdaten'!A353="","",MID('Produktplan Stammdaten'!A353,1,2)&amp;"   "&amp;VLOOKUP(MID('Produktplan Stammdaten'!A353,1,2),tab_Produktplan[],2,FALSE))</f>
        <v>37   Schwerbehindertenrecht und soziales Entschädigungsrecht</v>
      </c>
      <c r="B404" s="17" t="str">
        <f>IF(LEN('Produktplan Stammdaten'!A353)&lt;3,"",MID('Produktplan Stammdaten'!A353,1,5)&amp;"   "&amp;VLOOKUP(MID('Produktplan Stammdaten'!A353,1,5),tab_Produktplan[],2,FALSE))</f>
        <v>37.10   Schwerbehindertenrecht</v>
      </c>
      <c r="C404" s="17" t="str">
        <f>IF(LEN('Produktplan Stammdaten'!A353)&lt;8,"",MID('Produktplan Stammdaten'!A353,1,8)&amp;"   "&amp;VLOOKUP(MID('Produktplan Stammdaten'!A353,1,8),tab_Produktplan[],2,FALSE))</f>
        <v/>
      </c>
      <c r="D404" s="17" t="str">
        <f>IF(LEN('Produktplan Stammdaten'!A353)&lt;9,"",MID('Produktplan Stammdaten'!A353,1,11)&amp;"   "&amp;VLOOKUP(MID('Produktplan Stammdaten'!A353,1,11),tab_Produktplan[],2,FALSE))</f>
        <v/>
      </c>
      <c r="E404" s="25" t="str">
        <f>IF('Produktplan Stammdaten'!C353="","",'Produktplan Stammdaten'!C353)</f>
        <v>x</v>
      </c>
    </row>
    <row r="405" spans="1:5" ht="25.5" x14ac:dyDescent="0.2">
      <c r="A405" s="17" t="str">
        <f>IF('Produktplan Stammdaten'!A354="","",MID('Produktplan Stammdaten'!A354,1,2)&amp;"   "&amp;VLOOKUP(MID('Produktplan Stammdaten'!A354,1,2),tab_Produktplan[],2,FALSE))</f>
        <v>37   Schwerbehindertenrecht und soziales Entschädigungsrecht</v>
      </c>
      <c r="B405" s="17" t="str">
        <f>IF(LEN('Produktplan Stammdaten'!A354)&lt;3,"",MID('Produktplan Stammdaten'!A354,1,5)&amp;"   "&amp;VLOOKUP(MID('Produktplan Stammdaten'!A354,1,5),tab_Produktplan[],2,FALSE))</f>
        <v>37.20   Soziales Entschädigungsrecht</v>
      </c>
      <c r="C405" s="17" t="str">
        <f>IF(LEN('Produktplan Stammdaten'!A354)&lt;8,"",MID('Produktplan Stammdaten'!A354,1,8)&amp;"   "&amp;VLOOKUP(MID('Produktplan Stammdaten'!A354,1,8),tab_Produktplan[],2,FALSE))</f>
        <v/>
      </c>
      <c r="D405" s="17" t="str">
        <f>IF(LEN('Produktplan Stammdaten'!A354)&lt;9,"",MID('Produktplan Stammdaten'!A354,1,11)&amp;"   "&amp;VLOOKUP(MID('Produktplan Stammdaten'!A354,1,11),tab_Produktplan[],2,FALSE))</f>
        <v/>
      </c>
      <c r="E405" s="25" t="str">
        <f>IF('Produktplan Stammdaten'!C354="","",'Produktplan Stammdaten'!C354)</f>
        <v>x</v>
      </c>
    </row>
    <row r="406" spans="1:5" ht="25.5" x14ac:dyDescent="0.2">
      <c r="A406" s="17" t="str">
        <f>IF('Produktplan Stammdaten'!A355="","",MID('Produktplan Stammdaten'!A355,1,2)&amp;"   "&amp;VLOOKUP(MID('Produktplan Stammdaten'!A355,1,2),tab_Produktplan[],2,FALSE))</f>
        <v>37   Schwerbehindertenrecht und soziales Entschädigungsrecht</v>
      </c>
      <c r="B406" s="17" t="str">
        <f>IF(LEN('Produktplan Stammdaten'!A355)&lt;3,"",MID('Produktplan Stammdaten'!A355,1,5)&amp;"   "&amp;VLOOKUP(MID('Produktplan Stammdaten'!A355,1,5),tab_Produktplan[],2,FALSE))</f>
        <v>37.20   Soziales Entschädigungsrecht</v>
      </c>
      <c r="C406" s="17" t="str">
        <f>IF(LEN('Produktplan Stammdaten'!A355)&lt;8,"",MID('Produktplan Stammdaten'!A355,1,8)&amp;"   "&amp;VLOOKUP(MID('Produktplan Stammdaten'!A355,1,8),tab_Produktplan[],2,FALSE))</f>
        <v>37.20.01   Kriegsopferversorgung</v>
      </c>
      <c r="D406" s="17" t="str">
        <f>IF(LEN('Produktplan Stammdaten'!A355)&lt;9,"",MID('Produktplan Stammdaten'!A355,1,11)&amp;"   "&amp;VLOOKUP(MID('Produktplan Stammdaten'!A355,1,11),tab_Produktplan[],2,FALSE))</f>
        <v/>
      </c>
      <c r="E406" s="25" t="str">
        <f>IF('Produktplan Stammdaten'!C355="","",'Produktplan Stammdaten'!C355)</f>
        <v>x</v>
      </c>
    </row>
    <row r="407" spans="1:5" ht="25.5" x14ac:dyDescent="0.2">
      <c r="A407" s="17" t="str">
        <f>IF('Produktplan Stammdaten'!A356="","",MID('Produktplan Stammdaten'!A356,1,2)&amp;"   "&amp;VLOOKUP(MID('Produktplan Stammdaten'!A356,1,2),tab_Produktplan[],2,FALSE))</f>
        <v>37   Schwerbehindertenrecht und soziales Entschädigungsrecht</v>
      </c>
      <c r="B407" s="17" t="str">
        <f>IF(LEN('Produktplan Stammdaten'!A356)&lt;3,"",MID('Produktplan Stammdaten'!A356,1,5)&amp;"   "&amp;VLOOKUP(MID('Produktplan Stammdaten'!A356,1,5),tab_Produktplan[],2,FALSE))</f>
        <v>37.20   Soziales Entschädigungsrecht</v>
      </c>
      <c r="C407" s="17" t="str">
        <f>IF(LEN('Produktplan Stammdaten'!A356)&lt;8,"",MID('Produktplan Stammdaten'!A356,1,8)&amp;"   "&amp;VLOOKUP(MID('Produktplan Stammdaten'!A356,1,8),tab_Produktplan[],2,FALSE))</f>
        <v>37.20.02   Sonstiges soziales Entschädigungsrecht</v>
      </c>
      <c r="D407" s="17" t="str">
        <f>IF(LEN('Produktplan Stammdaten'!A356)&lt;9,"",MID('Produktplan Stammdaten'!A356,1,11)&amp;"   "&amp;VLOOKUP(MID('Produktplan Stammdaten'!A356,1,11),tab_Produktplan[],2,FALSE))</f>
        <v/>
      </c>
      <c r="E407" s="25" t="str">
        <f>IF('Produktplan Stammdaten'!C356="","",'Produktplan Stammdaten'!C356)</f>
        <v>x</v>
      </c>
    </row>
    <row r="408" spans="1:5" x14ac:dyDescent="0.2">
      <c r="A408" s="17" t="str">
        <f>IF('Produktplan Stammdaten'!A357="","",MID('Produktplan Stammdaten'!A357,1,2)&amp;"   "&amp;VLOOKUP(MID('Produktplan Stammdaten'!A357,1,2),tab_Produktplan[],2,FALSE))</f>
        <v>41   Gesundheitsdienste</v>
      </c>
      <c r="B408" s="17" t="str">
        <f>IF(LEN('Produktplan Stammdaten'!A357)&lt;3,"",MID('Produktplan Stammdaten'!A357,1,5)&amp;"   "&amp;VLOOKUP(MID('Produktplan Stammdaten'!A357,1,5),tab_Produktplan[],2,FALSE))</f>
        <v/>
      </c>
      <c r="C408" s="17" t="str">
        <f>IF(LEN('Produktplan Stammdaten'!A357)&lt;8,"",MID('Produktplan Stammdaten'!A357,1,8)&amp;"   "&amp;VLOOKUP(MID('Produktplan Stammdaten'!A357,1,8),tab_Produktplan[],2,FALSE))</f>
        <v/>
      </c>
      <c r="D408" s="17" t="str">
        <f>IF(LEN('Produktplan Stammdaten'!A357)&lt;9,"",MID('Produktplan Stammdaten'!A357,1,11)&amp;"   "&amp;VLOOKUP(MID('Produktplan Stammdaten'!A357,1,11),tab_Produktplan[],2,FALSE))</f>
        <v/>
      </c>
      <c r="E408" s="25" t="str">
        <f>IF('Produktplan Stammdaten'!C357="","",'Produktplan Stammdaten'!C357)</f>
        <v>x</v>
      </c>
    </row>
    <row r="409" spans="1:5" x14ac:dyDescent="0.2">
      <c r="A409" s="17" t="str">
        <f>IF('Produktplan Stammdaten'!A358="","",MID('Produktplan Stammdaten'!A358,1,2)&amp;"   "&amp;VLOOKUP(MID('Produktplan Stammdaten'!A358,1,2),tab_Produktplan[],2,FALSE))</f>
        <v>41   Gesundheitsdienste</v>
      </c>
      <c r="B409" s="17" t="str">
        <f>IF(LEN('Produktplan Stammdaten'!A358)&lt;3,"",MID('Produktplan Stammdaten'!A358,1,5)&amp;"   "&amp;VLOOKUP(MID('Produktplan Stammdaten'!A358,1,5),tab_Produktplan[],2,FALSE))</f>
        <v>41.10   Krankenhäuser</v>
      </c>
      <c r="C409" s="17" t="str">
        <f>IF(LEN('Produktplan Stammdaten'!A358)&lt;8,"",MID('Produktplan Stammdaten'!A358,1,8)&amp;"   "&amp;VLOOKUP(MID('Produktplan Stammdaten'!A358,1,8),tab_Produktplan[],2,FALSE))</f>
        <v/>
      </c>
      <c r="D409" s="17" t="str">
        <f>IF(LEN('Produktplan Stammdaten'!A358)&lt;9,"",MID('Produktplan Stammdaten'!A358,1,11)&amp;"   "&amp;VLOOKUP(MID('Produktplan Stammdaten'!A358,1,11),tab_Produktplan[],2,FALSE))</f>
        <v/>
      </c>
      <c r="E409" s="25" t="str">
        <f>IF('Produktplan Stammdaten'!C358="","",'Produktplan Stammdaten'!C358)</f>
        <v>x</v>
      </c>
    </row>
    <row r="410" spans="1:5" x14ac:dyDescent="0.2">
      <c r="A410" s="17" t="str">
        <f>IF('Produktplan Stammdaten'!A359="","",MID('Produktplan Stammdaten'!A359,1,2)&amp;"   "&amp;VLOOKUP(MID('Produktplan Stammdaten'!A359,1,2),tab_Produktplan[],2,FALSE))</f>
        <v>41   Gesundheitsdienste</v>
      </c>
      <c r="B410" s="17" t="str">
        <f>IF(LEN('Produktplan Stammdaten'!A359)&lt;3,"",MID('Produktplan Stammdaten'!A359,1,5)&amp;"   "&amp;VLOOKUP(MID('Produktplan Stammdaten'!A359,1,5),tab_Produktplan[],2,FALSE))</f>
        <v>41.20   Gesundheitseinrichtungen</v>
      </c>
      <c r="C410" s="17" t="str">
        <f>IF(LEN('Produktplan Stammdaten'!A359)&lt;8,"",MID('Produktplan Stammdaten'!A359,1,8)&amp;"   "&amp;VLOOKUP(MID('Produktplan Stammdaten'!A359,1,8),tab_Produktplan[],2,FALSE))</f>
        <v/>
      </c>
      <c r="D410" s="17" t="str">
        <f>IF(LEN('Produktplan Stammdaten'!A359)&lt;9,"",MID('Produktplan Stammdaten'!A359,1,11)&amp;"   "&amp;VLOOKUP(MID('Produktplan Stammdaten'!A359,1,11),tab_Produktplan[],2,FALSE))</f>
        <v/>
      </c>
      <c r="E410" s="25" t="str">
        <f>IF('Produktplan Stammdaten'!C359="","",'Produktplan Stammdaten'!C359)</f>
        <v>x</v>
      </c>
    </row>
    <row r="411" spans="1:5" x14ac:dyDescent="0.2">
      <c r="A411" s="17" t="str">
        <f>IF('Produktplan Stammdaten'!A360="","",MID('Produktplan Stammdaten'!A360,1,2)&amp;"   "&amp;VLOOKUP(MID('Produktplan Stammdaten'!A360,1,2),tab_Produktplan[],2,FALSE))</f>
        <v>41   Gesundheitsdienste</v>
      </c>
      <c r="B411" s="17" t="str">
        <f>IF(LEN('Produktplan Stammdaten'!A360)&lt;3,"",MID('Produktplan Stammdaten'!A360,1,5)&amp;"   "&amp;VLOOKUP(MID('Produktplan Stammdaten'!A360,1,5),tab_Produktplan[],2,FALSE))</f>
        <v>41.40   Maßnahmen der Gesundheitspflege</v>
      </c>
      <c r="C411" s="17" t="str">
        <f>IF(LEN('Produktplan Stammdaten'!A360)&lt;8,"",MID('Produktplan Stammdaten'!A360,1,8)&amp;"   "&amp;VLOOKUP(MID('Produktplan Stammdaten'!A360,1,8),tab_Produktplan[],2,FALSE))</f>
        <v/>
      </c>
      <c r="D411" s="17" t="str">
        <f>IF(LEN('Produktplan Stammdaten'!A360)&lt;9,"",MID('Produktplan Stammdaten'!A360,1,11)&amp;"   "&amp;VLOOKUP(MID('Produktplan Stammdaten'!A360,1,11),tab_Produktplan[],2,FALSE))</f>
        <v/>
      </c>
      <c r="E411" s="25" t="str">
        <f>IF('Produktplan Stammdaten'!C360="","",'Produktplan Stammdaten'!C360)</f>
        <v>x</v>
      </c>
    </row>
    <row r="412" spans="1:5" x14ac:dyDescent="0.2">
      <c r="A412" s="17" t="str">
        <f>IF('Produktplan Stammdaten'!A361="","",MID('Produktplan Stammdaten'!A361,1,2)&amp;"   "&amp;VLOOKUP(MID('Produktplan Stammdaten'!A361,1,2),tab_Produktplan[],2,FALSE))</f>
        <v>41   Gesundheitsdienste</v>
      </c>
      <c r="B412" s="17" t="str">
        <f>IF(LEN('Produktplan Stammdaten'!A361)&lt;3,"",MID('Produktplan Stammdaten'!A361,1,5)&amp;"   "&amp;VLOOKUP(MID('Produktplan Stammdaten'!A361,1,5),tab_Produktplan[],2,FALSE))</f>
        <v>41.40   Maßnahmen der Gesundheitspflege</v>
      </c>
      <c r="C412" s="17" t="str">
        <f>IF(LEN('Produktplan Stammdaten'!A361)&lt;8,"",MID('Produktplan Stammdaten'!A361,1,8)&amp;"   "&amp;VLOOKUP(MID('Produktplan Stammdaten'!A361,1,8),tab_Produktplan[],2,FALSE))</f>
        <v>41.40.01   Gesundheitsförderung und Prävention</v>
      </c>
      <c r="D412" s="17" t="str">
        <f>IF(LEN('Produktplan Stammdaten'!A361)&lt;9,"",MID('Produktplan Stammdaten'!A361,1,11)&amp;"   "&amp;VLOOKUP(MID('Produktplan Stammdaten'!A361,1,11),tab_Produktplan[],2,FALSE))</f>
        <v/>
      </c>
      <c r="E412" s="25" t="str">
        <f>IF('Produktplan Stammdaten'!C361="","",'Produktplan Stammdaten'!C361)</f>
        <v>x</v>
      </c>
    </row>
    <row r="413" spans="1:5" x14ac:dyDescent="0.2">
      <c r="A413" s="17" t="str">
        <f>IF('Produktplan Stammdaten'!A362="","",MID('Produktplan Stammdaten'!A362,1,2)&amp;"   "&amp;VLOOKUP(MID('Produktplan Stammdaten'!A362,1,2),tab_Produktplan[],2,FALSE))</f>
        <v>41   Gesundheitsdienste</v>
      </c>
      <c r="B413" s="17" t="str">
        <f>IF(LEN('Produktplan Stammdaten'!A362)&lt;3,"",MID('Produktplan Stammdaten'!A362,1,5)&amp;"   "&amp;VLOOKUP(MID('Produktplan Stammdaten'!A362,1,5),tab_Produktplan[],2,FALSE))</f>
        <v>41.40   Maßnahmen der Gesundheitspflege</v>
      </c>
      <c r="C413" s="17" t="str">
        <f>IF(LEN('Produktplan Stammdaten'!A362)&lt;8,"",MID('Produktplan Stammdaten'!A362,1,8)&amp;"   "&amp;VLOOKUP(MID('Produktplan Stammdaten'!A362,1,8),tab_Produktplan[],2,FALSE))</f>
        <v>41.40.02   Gesundheitsberichterstattung</v>
      </c>
      <c r="D413" s="17" t="str">
        <f>IF(LEN('Produktplan Stammdaten'!A362)&lt;9,"",MID('Produktplan Stammdaten'!A362,1,11)&amp;"   "&amp;VLOOKUP(MID('Produktplan Stammdaten'!A362,1,11),tab_Produktplan[],2,FALSE))</f>
        <v/>
      </c>
      <c r="E413" s="25" t="str">
        <f>IF('Produktplan Stammdaten'!C362="","",'Produktplan Stammdaten'!C362)</f>
        <v>x</v>
      </c>
    </row>
    <row r="414" spans="1:5" x14ac:dyDescent="0.2">
      <c r="A414" s="17" t="str">
        <f>IF('Produktplan Stammdaten'!A363="","",MID('Produktplan Stammdaten'!A363,1,2)&amp;"   "&amp;VLOOKUP(MID('Produktplan Stammdaten'!A363,1,2),tab_Produktplan[],2,FALSE))</f>
        <v>41   Gesundheitsdienste</v>
      </c>
      <c r="B414" s="17" t="str">
        <f>IF(LEN('Produktplan Stammdaten'!A363)&lt;3,"",MID('Produktplan Stammdaten'!A363,1,5)&amp;"   "&amp;VLOOKUP(MID('Produktplan Stammdaten'!A363,1,5),tab_Produktplan[],2,FALSE))</f>
        <v>41.40   Maßnahmen der Gesundheitspflege</v>
      </c>
      <c r="C414" s="17" t="str">
        <f>IF(LEN('Produktplan Stammdaten'!A363)&lt;8,"",MID('Produktplan Stammdaten'!A363,1,8)&amp;"   "&amp;VLOOKUP(MID('Produktplan Stammdaten'!A363,1,8),tab_Produktplan[],2,FALSE))</f>
        <v>41.40.03   Epidemiologie</v>
      </c>
      <c r="D414" s="17" t="str">
        <f>IF(LEN('Produktplan Stammdaten'!A363)&lt;9,"",MID('Produktplan Stammdaten'!A363,1,11)&amp;"   "&amp;VLOOKUP(MID('Produktplan Stammdaten'!A363,1,11),tab_Produktplan[],2,FALSE))</f>
        <v/>
      </c>
      <c r="E414" s="25" t="str">
        <f>IF('Produktplan Stammdaten'!C363="","",'Produktplan Stammdaten'!C363)</f>
        <v>x</v>
      </c>
    </row>
    <row r="415" spans="1:5" x14ac:dyDescent="0.2">
      <c r="A415" s="17" t="str">
        <f>IF('Produktplan Stammdaten'!A364="","",MID('Produktplan Stammdaten'!A364,1,2)&amp;"   "&amp;VLOOKUP(MID('Produktplan Stammdaten'!A364,1,2),tab_Produktplan[],2,FALSE))</f>
        <v>41   Gesundheitsdienste</v>
      </c>
      <c r="B415" s="17" t="str">
        <f>IF(LEN('Produktplan Stammdaten'!A364)&lt;3,"",MID('Produktplan Stammdaten'!A364,1,5)&amp;"   "&amp;VLOOKUP(MID('Produktplan Stammdaten'!A364,1,5),tab_Produktplan[],2,FALSE))</f>
        <v>41.40   Maßnahmen der Gesundheitspflege</v>
      </c>
      <c r="C415" s="17" t="str">
        <f>IF(LEN('Produktplan Stammdaten'!A364)&lt;8,"",MID('Produktplan Stammdaten'!A364,1,8)&amp;"   "&amp;VLOOKUP(MID('Produktplan Stammdaten'!A364,1,8),tab_Produktplan[],2,FALSE))</f>
        <v>41.40.04   Frühförderung</v>
      </c>
      <c r="D415" s="17" t="str">
        <f>IF(LEN('Produktplan Stammdaten'!A364)&lt;9,"",MID('Produktplan Stammdaten'!A364,1,11)&amp;"   "&amp;VLOOKUP(MID('Produktplan Stammdaten'!A364,1,11),tab_Produktplan[],2,FALSE))</f>
        <v/>
      </c>
      <c r="E415" s="25" t="str">
        <f>IF('Produktplan Stammdaten'!C364="","",'Produktplan Stammdaten'!C364)</f>
        <v>x</v>
      </c>
    </row>
    <row r="416" spans="1:5" ht="25.5" x14ac:dyDescent="0.2">
      <c r="A416" s="17" t="str">
        <f>IF('Produktplan Stammdaten'!A365="","",MID('Produktplan Stammdaten'!A365,1,2)&amp;"   "&amp;VLOOKUP(MID('Produktplan Stammdaten'!A365,1,2),tab_Produktplan[],2,FALSE))</f>
        <v>41   Gesundheitsdienste</v>
      </c>
      <c r="B416" s="17" t="str">
        <f>IF(LEN('Produktplan Stammdaten'!A365)&lt;3,"",MID('Produktplan Stammdaten'!A365,1,5)&amp;"   "&amp;VLOOKUP(MID('Produktplan Stammdaten'!A365,1,5),tab_Produktplan[],2,FALSE))</f>
        <v>41.40   Maßnahmen der Gesundheitspflege</v>
      </c>
      <c r="C416" s="17" t="str">
        <f>IF(LEN('Produktplan Stammdaten'!A365)&lt;8,"",MID('Produktplan Stammdaten'!A365,1,8)&amp;"   "&amp;VLOOKUP(MID('Produktplan Stammdaten'!A365,1,8),tab_Produktplan[],2,FALSE))</f>
        <v>41.40.05   Gesundheitsmonitoring, Beratung von und in Einrichtungen</v>
      </c>
      <c r="D416" s="17" t="str">
        <f>IF(LEN('Produktplan Stammdaten'!A365)&lt;9,"",MID('Produktplan Stammdaten'!A365,1,11)&amp;"   "&amp;VLOOKUP(MID('Produktplan Stammdaten'!A365,1,11),tab_Produktplan[],2,FALSE))</f>
        <v/>
      </c>
      <c r="E416" s="25" t="str">
        <f>IF('Produktplan Stammdaten'!C365="","",'Produktplan Stammdaten'!C365)</f>
        <v>x</v>
      </c>
    </row>
    <row r="417" spans="1:5" x14ac:dyDescent="0.2">
      <c r="A417" s="17" t="str">
        <f>IF('Produktplan Stammdaten'!A366="","",MID('Produktplan Stammdaten'!A366,1,2)&amp;"   "&amp;VLOOKUP(MID('Produktplan Stammdaten'!A366,1,2),tab_Produktplan[],2,FALSE))</f>
        <v>41   Gesundheitsdienste</v>
      </c>
      <c r="B417" s="17" t="str">
        <f>IF(LEN('Produktplan Stammdaten'!A366)&lt;3,"",MID('Produktplan Stammdaten'!A366,1,5)&amp;"   "&amp;VLOOKUP(MID('Produktplan Stammdaten'!A366,1,5),tab_Produktplan[],2,FALSE))</f>
        <v>41.40   Maßnahmen der Gesundheitspflege</v>
      </c>
      <c r="C417" s="17" t="str">
        <f>IF(LEN('Produktplan Stammdaten'!A366)&lt;8,"",MID('Produktplan Stammdaten'!A366,1,8)&amp;"   "&amp;VLOOKUP(MID('Produktplan Stammdaten'!A366,1,8),tab_Produktplan[],2,FALSE))</f>
        <v>41.40.06   Zahngesundheitsförderung</v>
      </c>
      <c r="D417" s="17" t="str">
        <f>IF(LEN('Produktplan Stammdaten'!A366)&lt;9,"",MID('Produktplan Stammdaten'!A366,1,11)&amp;"   "&amp;VLOOKUP(MID('Produktplan Stammdaten'!A366,1,11),tab_Produktplan[],2,FALSE))</f>
        <v/>
      </c>
      <c r="E417" s="25" t="str">
        <f>IF('Produktplan Stammdaten'!C366="","",'Produktplan Stammdaten'!C366)</f>
        <v>x</v>
      </c>
    </row>
    <row r="418" spans="1:5" x14ac:dyDescent="0.2">
      <c r="A418" s="17" t="str">
        <f>IF('Produktplan Stammdaten'!A367="","",MID('Produktplan Stammdaten'!A367,1,2)&amp;"   "&amp;VLOOKUP(MID('Produktplan Stammdaten'!A367,1,2),tab_Produktplan[],2,FALSE))</f>
        <v>41   Gesundheitsdienste</v>
      </c>
      <c r="B418" s="17" t="str">
        <f>IF(LEN('Produktplan Stammdaten'!A367)&lt;3,"",MID('Produktplan Stammdaten'!A367,1,5)&amp;"   "&amp;VLOOKUP(MID('Produktplan Stammdaten'!A367,1,5),tab_Produktplan[],2,FALSE))</f>
        <v>41.40   Maßnahmen der Gesundheitspflege</v>
      </c>
      <c r="C418" s="17" t="str">
        <f>IF(LEN('Produktplan Stammdaten'!A367)&lt;8,"",MID('Produktplan Stammdaten'!A367,1,8)&amp;"   "&amp;VLOOKUP(MID('Produktplan Stammdaten'!A367,1,8),tab_Produktplan[],2,FALSE))</f>
        <v>41.40.07   Amtsärztliche Untersuchungen und Gutachten</v>
      </c>
      <c r="D418" s="17" t="str">
        <f>IF(LEN('Produktplan Stammdaten'!A367)&lt;9,"",MID('Produktplan Stammdaten'!A367,1,11)&amp;"   "&amp;VLOOKUP(MID('Produktplan Stammdaten'!A367,1,11),tab_Produktplan[],2,FALSE))</f>
        <v/>
      </c>
      <c r="E418" s="25" t="str">
        <f>IF('Produktplan Stammdaten'!C367="","",'Produktplan Stammdaten'!C367)</f>
        <v>x</v>
      </c>
    </row>
    <row r="419" spans="1:5" ht="38.25" x14ac:dyDescent="0.2">
      <c r="A419" s="17" t="str">
        <f>IF('Produktplan Stammdaten'!A368="","",MID('Produktplan Stammdaten'!A368,1,2)&amp;"   "&amp;VLOOKUP(MID('Produktplan Stammdaten'!A368,1,2),tab_Produktplan[],2,FALSE))</f>
        <v>41   Gesundheitsdienste</v>
      </c>
      <c r="B419" s="17" t="str">
        <f>IF(LEN('Produktplan Stammdaten'!A368)&lt;3,"",MID('Produktplan Stammdaten'!A368,1,5)&amp;"   "&amp;VLOOKUP(MID('Produktplan Stammdaten'!A368,1,5),tab_Produktplan[],2,FALSE))</f>
        <v>41.40   Maßnahmen der Gesundheitspflege</v>
      </c>
      <c r="C419" s="17" t="str">
        <f>IF(LEN('Produktplan Stammdaten'!A368)&lt;8,"",MID('Produktplan Stammdaten'!A368,1,8)&amp;"   "&amp;VLOOKUP(MID('Produktplan Stammdaten'!A368,1,8),tab_Produktplan[],2,FALSE))</f>
        <v>41.40.08   Sozialmedizinische und sozialpsychiatrische Beratung, Betreuung und Vermittlung von Hilfen für besondere Zielgruppen</v>
      </c>
      <c r="D419" s="17" t="str">
        <f>IF(LEN('Produktplan Stammdaten'!A368)&lt;9,"",MID('Produktplan Stammdaten'!A368,1,11)&amp;"   "&amp;VLOOKUP(MID('Produktplan Stammdaten'!A368,1,11),tab_Produktplan[],2,FALSE))</f>
        <v/>
      </c>
      <c r="E419" s="25" t="str">
        <f>IF('Produktplan Stammdaten'!C368="","",'Produktplan Stammdaten'!C368)</f>
        <v>x</v>
      </c>
    </row>
    <row r="420" spans="1:5" x14ac:dyDescent="0.2">
      <c r="A420" s="17" t="str">
        <f>IF('Produktplan Stammdaten'!A369="","",MID('Produktplan Stammdaten'!A369,1,2)&amp;"   "&amp;VLOOKUP(MID('Produktplan Stammdaten'!A369,1,2),tab_Produktplan[],2,FALSE))</f>
        <v>41   Gesundheitsdienste</v>
      </c>
      <c r="B420" s="17" t="str">
        <f>IF(LEN('Produktplan Stammdaten'!A369)&lt;3,"",MID('Produktplan Stammdaten'!A369,1,5)&amp;"   "&amp;VLOOKUP(MID('Produktplan Stammdaten'!A369,1,5),tab_Produktplan[],2,FALSE))</f>
        <v>41.40   Maßnahmen der Gesundheitspflege</v>
      </c>
      <c r="C420" s="17" t="str">
        <f>IF(LEN('Produktplan Stammdaten'!A369)&lt;8,"",MID('Produktplan Stammdaten'!A369,1,8)&amp;"   "&amp;VLOOKUP(MID('Produktplan Stammdaten'!A369,1,8),tab_Produktplan[],2,FALSE))</f>
        <v>41.40.09   Allgemeiner Gesundheitsschutz</v>
      </c>
      <c r="D420" s="17" t="str">
        <f>IF(LEN('Produktplan Stammdaten'!A369)&lt;9,"",MID('Produktplan Stammdaten'!A369,1,11)&amp;"   "&amp;VLOOKUP(MID('Produktplan Stammdaten'!A369,1,11),tab_Produktplan[],2,FALSE))</f>
        <v/>
      </c>
      <c r="E420" s="25" t="str">
        <f>IF('Produktplan Stammdaten'!C369="","",'Produktplan Stammdaten'!C369)</f>
        <v>x</v>
      </c>
    </row>
    <row r="421" spans="1:5" x14ac:dyDescent="0.2">
      <c r="A421" s="17" t="str">
        <f>IF('Produktplan Stammdaten'!A370="","",MID('Produktplan Stammdaten'!A370,1,2)&amp;"   "&amp;VLOOKUP(MID('Produktplan Stammdaten'!A370,1,2),tab_Produktplan[],2,FALSE))</f>
        <v>41   Gesundheitsdienste</v>
      </c>
      <c r="B421" s="17" t="str">
        <f>IF(LEN('Produktplan Stammdaten'!A370)&lt;3,"",MID('Produktplan Stammdaten'!A370,1,5)&amp;"   "&amp;VLOOKUP(MID('Produktplan Stammdaten'!A370,1,5),tab_Produktplan[],2,FALSE))</f>
        <v>41.40   Maßnahmen der Gesundheitspflege</v>
      </c>
      <c r="C421" s="17" t="str">
        <f>IF(LEN('Produktplan Stammdaten'!A370)&lt;8,"",MID('Produktplan Stammdaten'!A370,1,8)&amp;"   "&amp;VLOOKUP(MID('Produktplan Stammdaten'!A370,1,8),tab_Produktplan[],2,FALSE))</f>
        <v>41.40.10   Personenbezogener Infektionsschutz</v>
      </c>
      <c r="D421" s="17" t="str">
        <f>IF(LEN('Produktplan Stammdaten'!A370)&lt;9,"",MID('Produktplan Stammdaten'!A370,1,11)&amp;"   "&amp;VLOOKUP(MID('Produktplan Stammdaten'!A370,1,11),tab_Produktplan[],2,FALSE))</f>
        <v/>
      </c>
      <c r="E421" s="25" t="str">
        <f>IF('Produktplan Stammdaten'!C370="","",'Produktplan Stammdaten'!C370)</f>
        <v>x</v>
      </c>
    </row>
    <row r="422" spans="1:5" ht="25.5" x14ac:dyDescent="0.2">
      <c r="A422" s="17" t="str">
        <f>IF('Produktplan Stammdaten'!A371="","",MID('Produktplan Stammdaten'!A371,1,2)&amp;"   "&amp;VLOOKUP(MID('Produktplan Stammdaten'!A371,1,2),tab_Produktplan[],2,FALSE))</f>
        <v>41   Gesundheitsdienste</v>
      </c>
      <c r="B422" s="17" t="str">
        <f>IF(LEN('Produktplan Stammdaten'!A371)&lt;3,"",MID('Produktplan Stammdaten'!A371,1,5)&amp;"   "&amp;VLOOKUP(MID('Produktplan Stammdaten'!A371,1,5),tab_Produktplan[],2,FALSE))</f>
        <v>41.40   Maßnahmen der Gesundheitspflege</v>
      </c>
      <c r="C422" s="17" t="str">
        <f>IF(LEN('Produktplan Stammdaten'!A371)&lt;8,"",MID('Produktplan Stammdaten'!A371,1,8)&amp;"   "&amp;VLOOKUP(MID('Produktplan Stammdaten'!A371,1,8),tab_Produktplan[],2,FALSE))</f>
        <v>41.40.11   Hygiene-Überwachung von Trinkwasser, Badewasser und Entsorgungseinrichtungen</v>
      </c>
      <c r="D422" s="17" t="str">
        <f>IF(LEN('Produktplan Stammdaten'!A371)&lt;9,"",MID('Produktplan Stammdaten'!A371,1,11)&amp;"   "&amp;VLOOKUP(MID('Produktplan Stammdaten'!A371,1,11),tab_Produktplan[],2,FALSE))</f>
        <v/>
      </c>
      <c r="E422" s="25" t="str">
        <f>IF('Produktplan Stammdaten'!C371="","",'Produktplan Stammdaten'!C371)</f>
        <v>x</v>
      </c>
    </row>
    <row r="423" spans="1:5" x14ac:dyDescent="0.2">
      <c r="A423" s="17" t="str">
        <f>IF('Produktplan Stammdaten'!A372="","",MID('Produktplan Stammdaten'!A372,1,2)&amp;"   "&amp;VLOOKUP(MID('Produktplan Stammdaten'!A372,1,2),tab_Produktplan[],2,FALSE))</f>
        <v>41   Gesundheitsdienste</v>
      </c>
      <c r="B423" s="17" t="str">
        <f>IF(LEN('Produktplan Stammdaten'!A372)&lt;3,"",MID('Produktplan Stammdaten'!A372,1,5)&amp;"   "&amp;VLOOKUP(MID('Produktplan Stammdaten'!A372,1,5),tab_Produktplan[],2,FALSE))</f>
        <v>41.40   Maßnahmen der Gesundheitspflege</v>
      </c>
      <c r="C423" s="17" t="str">
        <f>IF(LEN('Produktplan Stammdaten'!A372)&lt;8,"",MID('Produktplan Stammdaten'!A372,1,8)&amp;"   "&amp;VLOOKUP(MID('Produktplan Stammdaten'!A372,1,8),tab_Produktplan[],2,FALSE))</f>
        <v>41.40.12   Umweltbezogene Kommunalhygiene</v>
      </c>
      <c r="D423" s="17" t="str">
        <f>IF(LEN('Produktplan Stammdaten'!A372)&lt;9,"",MID('Produktplan Stammdaten'!A372,1,11)&amp;"   "&amp;VLOOKUP(MID('Produktplan Stammdaten'!A372,1,11),tab_Produktplan[],2,FALSE))</f>
        <v/>
      </c>
      <c r="E423" s="25" t="str">
        <f>IF('Produktplan Stammdaten'!C372="","",'Produktplan Stammdaten'!C372)</f>
        <v>x</v>
      </c>
    </row>
    <row r="424" spans="1:5" ht="25.5" x14ac:dyDescent="0.2">
      <c r="A424" s="17" t="str">
        <f>IF('Produktplan Stammdaten'!A373="","",MID('Produktplan Stammdaten'!A373,1,2)&amp;"   "&amp;VLOOKUP(MID('Produktplan Stammdaten'!A373,1,2),tab_Produktplan[],2,FALSE))</f>
        <v>41   Gesundheitsdienste</v>
      </c>
      <c r="B424" s="17" t="str">
        <f>IF(LEN('Produktplan Stammdaten'!A373)&lt;3,"",MID('Produktplan Stammdaten'!A373,1,5)&amp;"   "&amp;VLOOKUP(MID('Produktplan Stammdaten'!A373,1,5),tab_Produktplan[],2,FALSE))</f>
        <v>41.40   Maßnahmen der Gesundheitspflege</v>
      </c>
      <c r="C424" s="17" t="str">
        <f>IF(LEN('Produktplan Stammdaten'!A373)&lt;8,"",MID('Produktplan Stammdaten'!A373,1,8)&amp;"   "&amp;VLOOKUP(MID('Produktplan Stammdaten'!A373,1,8),tab_Produktplan[],2,FALSE))</f>
        <v>41.40.13   Umweltbezogene Gesundheitsberatung und Begutachtung</v>
      </c>
      <c r="D424" s="17" t="str">
        <f>IF(LEN('Produktplan Stammdaten'!A373)&lt;9,"",MID('Produktplan Stammdaten'!A373,1,11)&amp;"   "&amp;VLOOKUP(MID('Produktplan Stammdaten'!A373,1,11),tab_Produktplan[],2,FALSE))</f>
        <v/>
      </c>
      <c r="E424" s="25" t="str">
        <f>IF('Produktplan Stammdaten'!C373="","",'Produktplan Stammdaten'!C373)</f>
        <v>x</v>
      </c>
    </row>
    <row r="425" spans="1:5" x14ac:dyDescent="0.2">
      <c r="A425" s="17" t="str">
        <f>IF('Produktplan Stammdaten'!A374="","",MID('Produktplan Stammdaten'!A374,1,2)&amp;"   "&amp;VLOOKUP(MID('Produktplan Stammdaten'!A374,1,2),tab_Produktplan[],2,FALSE))</f>
        <v>41   Gesundheitsdienste</v>
      </c>
      <c r="B425" s="17" t="str">
        <f>IF(LEN('Produktplan Stammdaten'!A374)&lt;3,"",MID('Produktplan Stammdaten'!A374,1,5)&amp;"   "&amp;VLOOKUP(MID('Produktplan Stammdaten'!A374,1,5),tab_Produktplan[],2,FALSE))</f>
        <v>41.80   Kur- und Badeeinrichtungen</v>
      </c>
      <c r="C425" s="17" t="str">
        <f>IF(LEN('Produktplan Stammdaten'!A374)&lt;8,"",MID('Produktplan Stammdaten'!A374,1,8)&amp;"   "&amp;VLOOKUP(MID('Produktplan Stammdaten'!A374,1,8),tab_Produktplan[],2,FALSE))</f>
        <v/>
      </c>
      <c r="D425" s="17" t="str">
        <f>IF(LEN('Produktplan Stammdaten'!A374)&lt;9,"",MID('Produktplan Stammdaten'!A374,1,11)&amp;"   "&amp;VLOOKUP(MID('Produktplan Stammdaten'!A374,1,11),tab_Produktplan[],2,FALSE))</f>
        <v/>
      </c>
      <c r="E425" s="25" t="str">
        <f>IF('Produktplan Stammdaten'!C374="","",'Produktplan Stammdaten'!C374)</f>
        <v>x</v>
      </c>
    </row>
    <row r="426" spans="1:5" x14ac:dyDescent="0.2">
      <c r="A426" s="17" t="str">
        <f>IF('Produktplan Stammdaten'!A375="","",MID('Produktplan Stammdaten'!A375,1,2)&amp;"   "&amp;VLOOKUP(MID('Produktplan Stammdaten'!A375,1,2),tab_Produktplan[],2,FALSE))</f>
        <v>42   Sport und Bäder</v>
      </c>
      <c r="B426" s="17" t="str">
        <f>IF(LEN('Produktplan Stammdaten'!A375)&lt;3,"",MID('Produktplan Stammdaten'!A375,1,5)&amp;"   "&amp;VLOOKUP(MID('Produktplan Stammdaten'!A375,1,5),tab_Produktplan[],2,FALSE))</f>
        <v/>
      </c>
      <c r="C426" s="17" t="str">
        <f>IF(LEN('Produktplan Stammdaten'!A375)&lt;8,"",MID('Produktplan Stammdaten'!A375,1,8)&amp;"   "&amp;VLOOKUP(MID('Produktplan Stammdaten'!A375,1,8),tab_Produktplan[],2,FALSE))</f>
        <v/>
      </c>
      <c r="D426" s="17" t="str">
        <f>IF(LEN('Produktplan Stammdaten'!A375)&lt;9,"",MID('Produktplan Stammdaten'!A375,1,11)&amp;"   "&amp;VLOOKUP(MID('Produktplan Stammdaten'!A375,1,11),tab_Produktplan[],2,FALSE))</f>
        <v/>
      </c>
      <c r="E426" s="25" t="str">
        <f>IF('Produktplan Stammdaten'!C375="","",'Produktplan Stammdaten'!C375)</f>
        <v>x</v>
      </c>
    </row>
    <row r="427" spans="1:5" x14ac:dyDescent="0.2">
      <c r="A427" s="17" t="str">
        <f>IF('Produktplan Stammdaten'!A376="","",MID('Produktplan Stammdaten'!A376,1,2)&amp;"   "&amp;VLOOKUP(MID('Produktplan Stammdaten'!A376,1,2),tab_Produktplan[],2,FALSE))</f>
        <v>42   Sport und Bäder</v>
      </c>
      <c r="B427" s="17" t="str">
        <f>IF(LEN('Produktplan Stammdaten'!A376)&lt;3,"",MID('Produktplan Stammdaten'!A376,1,5)&amp;"   "&amp;VLOOKUP(MID('Produktplan Stammdaten'!A376,1,5),tab_Produktplan[],2,FALSE))</f>
        <v>42.10   Förderung des Sports</v>
      </c>
      <c r="C427" s="17" t="str">
        <f>IF(LEN('Produktplan Stammdaten'!A376)&lt;8,"",MID('Produktplan Stammdaten'!A376,1,8)&amp;"   "&amp;VLOOKUP(MID('Produktplan Stammdaten'!A376,1,8),tab_Produktplan[],2,FALSE))</f>
        <v/>
      </c>
      <c r="D427" s="17" t="str">
        <f>IF(LEN('Produktplan Stammdaten'!A376)&lt;9,"",MID('Produktplan Stammdaten'!A376,1,11)&amp;"   "&amp;VLOOKUP(MID('Produktplan Stammdaten'!A376,1,11),tab_Produktplan[],2,FALSE))</f>
        <v/>
      </c>
      <c r="E427" s="25" t="str">
        <f>IF('Produktplan Stammdaten'!C376="","",'Produktplan Stammdaten'!C376)</f>
        <v>x</v>
      </c>
    </row>
    <row r="428" spans="1:5" x14ac:dyDescent="0.2">
      <c r="A428" s="17" t="str">
        <f>IF('Produktplan Stammdaten'!A377="","",MID('Produktplan Stammdaten'!A377,1,2)&amp;"   "&amp;VLOOKUP(MID('Produktplan Stammdaten'!A377,1,2),tab_Produktplan[],2,FALSE))</f>
        <v>42   Sport und Bäder</v>
      </c>
      <c r="B428" s="17" t="str">
        <f>IF(LEN('Produktplan Stammdaten'!A377)&lt;3,"",MID('Produktplan Stammdaten'!A377,1,5)&amp;"   "&amp;VLOOKUP(MID('Produktplan Stammdaten'!A377,1,5),tab_Produktplan[],2,FALSE))</f>
        <v>42.10   Förderung des Sports</v>
      </c>
      <c r="C428" s="17" t="str">
        <f>IF(LEN('Produktplan Stammdaten'!A377)&lt;8,"",MID('Produktplan Stammdaten'!A377,1,8)&amp;"   "&amp;VLOOKUP(MID('Produktplan Stammdaten'!A377,1,8),tab_Produktplan[],2,FALSE))</f>
        <v>42.10.01   Sportförderung</v>
      </c>
      <c r="D428" s="17" t="str">
        <f>IF(LEN('Produktplan Stammdaten'!A377)&lt;9,"",MID('Produktplan Stammdaten'!A377,1,11)&amp;"   "&amp;VLOOKUP(MID('Produktplan Stammdaten'!A377,1,11),tab_Produktplan[],2,FALSE))</f>
        <v/>
      </c>
      <c r="E428" s="25" t="str">
        <f>IF('Produktplan Stammdaten'!C377="","",'Produktplan Stammdaten'!C377)</f>
        <v>x</v>
      </c>
    </row>
    <row r="429" spans="1:5" x14ac:dyDescent="0.2">
      <c r="A429" s="17" t="str">
        <f>IF('Produktplan Stammdaten'!A378="","",MID('Produktplan Stammdaten'!A378,1,2)&amp;"   "&amp;VLOOKUP(MID('Produktplan Stammdaten'!A378,1,2),tab_Produktplan[],2,FALSE))</f>
        <v>42   Sport und Bäder</v>
      </c>
      <c r="B429" s="17" t="str">
        <f>IF(LEN('Produktplan Stammdaten'!A378)&lt;3,"",MID('Produktplan Stammdaten'!A378,1,5)&amp;"   "&amp;VLOOKUP(MID('Produktplan Stammdaten'!A378,1,5),tab_Produktplan[],2,FALSE))</f>
        <v>42.10   Förderung des Sports</v>
      </c>
      <c r="C429" s="17" t="str">
        <f>IF(LEN('Produktplan Stammdaten'!A378)&lt;8,"",MID('Produktplan Stammdaten'!A378,1,8)&amp;"   "&amp;VLOOKUP(MID('Produktplan Stammdaten'!A378,1,8),tab_Produktplan[],2,FALSE))</f>
        <v>42.10.02   Sportveranstaltungen</v>
      </c>
      <c r="D429" s="17" t="str">
        <f>IF(LEN('Produktplan Stammdaten'!A378)&lt;9,"",MID('Produktplan Stammdaten'!A378,1,11)&amp;"   "&amp;VLOOKUP(MID('Produktplan Stammdaten'!A378,1,11),tab_Produktplan[],2,FALSE))</f>
        <v/>
      </c>
      <c r="E429" s="25" t="str">
        <f>IF('Produktplan Stammdaten'!C378="","",'Produktplan Stammdaten'!C378)</f>
        <v>x</v>
      </c>
    </row>
    <row r="430" spans="1:5" x14ac:dyDescent="0.2">
      <c r="A430" s="17" t="str">
        <f>IF('Produktplan Stammdaten'!A379="","",MID('Produktplan Stammdaten'!A379,1,2)&amp;"   "&amp;VLOOKUP(MID('Produktplan Stammdaten'!A379,1,2),tab_Produktplan[],2,FALSE))</f>
        <v>42   Sport und Bäder</v>
      </c>
      <c r="B430" s="17" t="str">
        <f>IF(LEN('Produktplan Stammdaten'!A379)&lt;3,"",MID('Produktplan Stammdaten'!A379,1,5)&amp;"   "&amp;VLOOKUP(MID('Produktplan Stammdaten'!A379,1,5),tab_Produktplan[],2,FALSE))</f>
        <v>42.40   Bäder</v>
      </c>
      <c r="C430" s="17" t="str">
        <f>IF(LEN('Produktplan Stammdaten'!A379)&lt;8,"",MID('Produktplan Stammdaten'!A379,1,8)&amp;"   "&amp;VLOOKUP(MID('Produktplan Stammdaten'!A379,1,8),tab_Produktplan[],2,FALSE))</f>
        <v/>
      </c>
      <c r="D430" s="17" t="str">
        <f>IF(LEN('Produktplan Stammdaten'!A379)&lt;9,"",MID('Produktplan Stammdaten'!A379,1,11)&amp;"   "&amp;VLOOKUP(MID('Produktplan Stammdaten'!A379,1,11),tab_Produktplan[],2,FALSE))</f>
        <v/>
      </c>
      <c r="E430" s="25" t="str">
        <f>IF('Produktplan Stammdaten'!C379="","",'Produktplan Stammdaten'!C379)</f>
        <v>x</v>
      </c>
    </row>
    <row r="431" spans="1:5" x14ac:dyDescent="0.2">
      <c r="A431" s="17" t="str">
        <f>IF('Produktplan Stammdaten'!A380="","",MID('Produktplan Stammdaten'!A380,1,2)&amp;"   "&amp;VLOOKUP(MID('Produktplan Stammdaten'!A380,1,2),tab_Produktplan[],2,FALSE))</f>
        <v>42   Sport und Bäder</v>
      </c>
      <c r="B431" s="17" t="str">
        <f>IF(LEN('Produktplan Stammdaten'!A380)&lt;3,"",MID('Produktplan Stammdaten'!A380,1,5)&amp;"   "&amp;VLOOKUP(MID('Produktplan Stammdaten'!A380,1,5),tab_Produktplan[],2,FALSE))</f>
        <v>42.40   Bäder</v>
      </c>
      <c r="C431" s="17" t="str">
        <f>IF(LEN('Produktplan Stammdaten'!A380)&lt;8,"",MID('Produktplan Stammdaten'!A380,1,8)&amp;"   "&amp;VLOOKUP(MID('Produktplan Stammdaten'!A380,1,8),tab_Produktplan[],2,FALSE))</f>
        <v>42.40.01   Freibäder</v>
      </c>
      <c r="D431" s="17" t="str">
        <f>IF(LEN('Produktplan Stammdaten'!A380)&lt;9,"",MID('Produktplan Stammdaten'!A380,1,11)&amp;"   "&amp;VLOOKUP(MID('Produktplan Stammdaten'!A380,1,11),tab_Produktplan[],2,FALSE))</f>
        <v/>
      </c>
      <c r="E431" s="25" t="str">
        <f>IF('Produktplan Stammdaten'!C380="","",'Produktplan Stammdaten'!C380)</f>
        <v>x</v>
      </c>
    </row>
    <row r="432" spans="1:5" x14ac:dyDescent="0.2">
      <c r="A432" s="17" t="str">
        <f>IF('Produktplan Stammdaten'!A381="","",MID('Produktplan Stammdaten'!A381,1,2)&amp;"   "&amp;VLOOKUP(MID('Produktplan Stammdaten'!A381,1,2),tab_Produktplan[],2,FALSE))</f>
        <v>42   Sport und Bäder</v>
      </c>
      <c r="B432" s="17" t="str">
        <f>IF(LEN('Produktplan Stammdaten'!A381)&lt;3,"",MID('Produktplan Stammdaten'!A381,1,5)&amp;"   "&amp;VLOOKUP(MID('Produktplan Stammdaten'!A381,1,5),tab_Produktplan[],2,FALSE))</f>
        <v>42.40   Bäder</v>
      </c>
      <c r="C432" s="17" t="str">
        <f>IF(LEN('Produktplan Stammdaten'!A381)&lt;8,"",MID('Produktplan Stammdaten'!A381,1,8)&amp;"   "&amp;VLOOKUP(MID('Produktplan Stammdaten'!A381,1,8),tab_Produktplan[],2,FALSE))</f>
        <v>42.40.02   Hallenbäder</v>
      </c>
      <c r="D432" s="17" t="str">
        <f>IF(LEN('Produktplan Stammdaten'!A381)&lt;9,"",MID('Produktplan Stammdaten'!A381,1,11)&amp;"   "&amp;VLOOKUP(MID('Produktplan Stammdaten'!A381,1,11),tab_Produktplan[],2,FALSE))</f>
        <v/>
      </c>
      <c r="E432" s="25" t="str">
        <f>IF('Produktplan Stammdaten'!C381="","",'Produktplan Stammdaten'!C381)</f>
        <v>x</v>
      </c>
    </row>
    <row r="433" spans="1:5" x14ac:dyDescent="0.2">
      <c r="A433" s="17" t="str">
        <f>IF('Produktplan Stammdaten'!A382="","",MID('Produktplan Stammdaten'!A382,1,2)&amp;"   "&amp;VLOOKUP(MID('Produktplan Stammdaten'!A382,1,2),tab_Produktplan[],2,FALSE))</f>
        <v>42   Sport und Bäder</v>
      </c>
      <c r="B433" s="17" t="str">
        <f>IF(LEN('Produktplan Stammdaten'!A382)&lt;3,"",MID('Produktplan Stammdaten'!A382,1,5)&amp;"   "&amp;VLOOKUP(MID('Produktplan Stammdaten'!A382,1,5),tab_Produktplan[],2,FALSE))</f>
        <v>42.40   Bäder</v>
      </c>
      <c r="C433" s="17" t="str">
        <f>IF(LEN('Produktplan Stammdaten'!A382)&lt;8,"",MID('Produktplan Stammdaten'!A382,1,8)&amp;"   "&amp;VLOOKUP(MID('Produktplan Stammdaten'!A382,1,8),tab_Produktplan[],2,FALSE))</f>
        <v>42.40.03   Gruppenbäder</v>
      </c>
      <c r="D433" s="17" t="str">
        <f>IF(LEN('Produktplan Stammdaten'!A382)&lt;9,"",MID('Produktplan Stammdaten'!A382,1,11)&amp;"   "&amp;VLOOKUP(MID('Produktplan Stammdaten'!A382,1,11),tab_Produktplan[],2,FALSE))</f>
        <v/>
      </c>
      <c r="E433" s="25" t="str">
        <f>IF('Produktplan Stammdaten'!C382="","",'Produktplan Stammdaten'!C382)</f>
        <v>x</v>
      </c>
    </row>
    <row r="434" spans="1:5" x14ac:dyDescent="0.2">
      <c r="A434" s="17" t="str">
        <f>IF('Produktplan Stammdaten'!A383="","",MID('Produktplan Stammdaten'!A383,1,2)&amp;"   "&amp;VLOOKUP(MID('Produktplan Stammdaten'!A383,1,2),tab_Produktplan[],2,FALSE))</f>
        <v>42   Sport und Bäder</v>
      </c>
      <c r="B434" s="17" t="str">
        <f>IF(LEN('Produktplan Stammdaten'!A383)&lt;3,"",MID('Produktplan Stammdaten'!A383,1,5)&amp;"   "&amp;VLOOKUP(MID('Produktplan Stammdaten'!A383,1,5),tab_Produktplan[],2,FALSE))</f>
        <v>42.40   Bäder</v>
      </c>
      <c r="C434" s="17" t="str">
        <f>IF(LEN('Produktplan Stammdaten'!A383)&lt;8,"",MID('Produktplan Stammdaten'!A383,1,8)&amp;"   "&amp;VLOOKUP(MID('Produktplan Stammdaten'!A383,1,8),tab_Produktplan[],2,FALSE))</f>
        <v>42.40.04   Freizeitbäder</v>
      </c>
      <c r="D434" s="17" t="str">
        <f>IF(LEN('Produktplan Stammdaten'!A383)&lt;9,"",MID('Produktplan Stammdaten'!A383,1,11)&amp;"   "&amp;VLOOKUP(MID('Produktplan Stammdaten'!A383,1,11),tab_Produktplan[],2,FALSE))</f>
        <v/>
      </c>
      <c r="E434" s="25" t="str">
        <f>IF('Produktplan Stammdaten'!C383="","",'Produktplan Stammdaten'!C383)</f>
        <v>x</v>
      </c>
    </row>
    <row r="435" spans="1:5" x14ac:dyDescent="0.2">
      <c r="A435" s="17" t="str">
        <f>IF('Produktplan Stammdaten'!A384="","",MID('Produktplan Stammdaten'!A384,1,2)&amp;"   "&amp;VLOOKUP(MID('Produktplan Stammdaten'!A384,1,2),tab_Produktplan[],2,FALSE))</f>
        <v>42   Sport und Bäder</v>
      </c>
      <c r="B435" s="17" t="str">
        <f>IF(LEN('Produktplan Stammdaten'!A384)&lt;3,"",MID('Produktplan Stammdaten'!A384,1,5)&amp;"   "&amp;VLOOKUP(MID('Produktplan Stammdaten'!A384,1,5),tab_Produktplan[],2,FALSE))</f>
        <v>42.40   Bäder</v>
      </c>
      <c r="C435" s="17" t="str">
        <f>IF(LEN('Produktplan Stammdaten'!A384)&lt;8,"",MID('Produktplan Stammdaten'!A384,1,8)&amp;"   "&amp;VLOOKUP(MID('Produktplan Stammdaten'!A384,1,8),tab_Produktplan[],2,FALSE))</f>
        <v>42.40.05   Sonstige Einrichtungen und Angebote</v>
      </c>
      <c r="D435" s="17" t="str">
        <f>IF(LEN('Produktplan Stammdaten'!A384)&lt;9,"",MID('Produktplan Stammdaten'!A384,1,11)&amp;"   "&amp;VLOOKUP(MID('Produktplan Stammdaten'!A384,1,11),tab_Produktplan[],2,FALSE))</f>
        <v/>
      </c>
      <c r="E435" s="25" t="str">
        <f>IF('Produktplan Stammdaten'!C384="","",'Produktplan Stammdaten'!C384)</f>
        <v>x</v>
      </c>
    </row>
    <row r="436" spans="1:5" x14ac:dyDescent="0.2">
      <c r="A436" s="17" t="str">
        <f>IF('Produktplan Stammdaten'!A385="","",MID('Produktplan Stammdaten'!A385,1,2)&amp;"   "&amp;VLOOKUP(MID('Produktplan Stammdaten'!A385,1,2),tab_Produktplan[],2,FALSE))</f>
        <v>42   Sport und Bäder</v>
      </c>
      <c r="B436" s="17" t="str">
        <f>IF(LEN('Produktplan Stammdaten'!A385)&lt;3,"",MID('Produktplan Stammdaten'!A385,1,5)&amp;"   "&amp;VLOOKUP(MID('Produktplan Stammdaten'!A385,1,5),tab_Produktplan[],2,FALSE))</f>
        <v>42.41   Sportstätten</v>
      </c>
      <c r="C436" s="17" t="str">
        <f>IF(LEN('Produktplan Stammdaten'!A385)&lt;8,"",MID('Produktplan Stammdaten'!A385,1,8)&amp;"   "&amp;VLOOKUP(MID('Produktplan Stammdaten'!A385,1,8),tab_Produktplan[],2,FALSE))</f>
        <v/>
      </c>
      <c r="D436" s="17" t="str">
        <f>IF(LEN('Produktplan Stammdaten'!A385)&lt;9,"",MID('Produktplan Stammdaten'!A385,1,11)&amp;"   "&amp;VLOOKUP(MID('Produktplan Stammdaten'!A385,1,11),tab_Produktplan[],2,FALSE))</f>
        <v/>
      </c>
      <c r="E436" s="25" t="str">
        <f>IF('Produktplan Stammdaten'!C385="","",'Produktplan Stammdaten'!C385)</f>
        <v>x</v>
      </c>
    </row>
    <row r="437" spans="1:5" x14ac:dyDescent="0.2">
      <c r="A437" s="17" t="str">
        <f>IF('Produktplan Stammdaten'!A386="","",MID('Produktplan Stammdaten'!A386,1,2)&amp;"   "&amp;VLOOKUP(MID('Produktplan Stammdaten'!A386,1,2),tab_Produktplan[],2,FALSE))</f>
        <v>42   Sport und Bäder</v>
      </c>
      <c r="B437" s="17" t="str">
        <f>IF(LEN('Produktplan Stammdaten'!A386)&lt;3,"",MID('Produktplan Stammdaten'!A386,1,5)&amp;"   "&amp;VLOOKUP(MID('Produktplan Stammdaten'!A386,1,5),tab_Produktplan[],2,FALSE))</f>
        <v>42.41   Sportstätten</v>
      </c>
      <c r="C437" s="17" t="str">
        <f>IF(LEN('Produktplan Stammdaten'!A386)&lt;8,"",MID('Produktplan Stammdaten'!A386,1,8)&amp;"   "&amp;VLOOKUP(MID('Produktplan Stammdaten'!A386,1,8),tab_Produktplan[],2,FALSE))</f>
        <v>42.41.01   Gedeckte Sportflächen bis 27 m x 45 m</v>
      </c>
      <c r="D437" s="17" t="str">
        <f>IF(LEN('Produktplan Stammdaten'!A386)&lt;9,"",MID('Produktplan Stammdaten'!A386,1,11)&amp;"   "&amp;VLOOKUP(MID('Produktplan Stammdaten'!A386,1,11),tab_Produktplan[],2,FALSE))</f>
        <v/>
      </c>
      <c r="E437" s="25" t="str">
        <f>IF('Produktplan Stammdaten'!C386="","",'Produktplan Stammdaten'!C386)</f>
        <v>x</v>
      </c>
    </row>
    <row r="438" spans="1:5" x14ac:dyDescent="0.2">
      <c r="A438" s="17" t="str">
        <f>IF('Produktplan Stammdaten'!A387="","",MID('Produktplan Stammdaten'!A387,1,2)&amp;"   "&amp;VLOOKUP(MID('Produktplan Stammdaten'!A387,1,2),tab_Produktplan[],2,FALSE))</f>
        <v>42   Sport und Bäder</v>
      </c>
      <c r="B438" s="17" t="str">
        <f>IF(LEN('Produktplan Stammdaten'!A387)&lt;3,"",MID('Produktplan Stammdaten'!A387,1,5)&amp;"   "&amp;VLOOKUP(MID('Produktplan Stammdaten'!A387,1,5),tab_Produktplan[],2,FALSE))</f>
        <v>42.41   Sportstätten</v>
      </c>
      <c r="C438" s="17" t="str">
        <f>IF(LEN('Produktplan Stammdaten'!A387)&lt;8,"",MID('Produktplan Stammdaten'!A387,1,8)&amp;"   "&amp;VLOOKUP(MID('Produktplan Stammdaten'!A387,1,8),tab_Produktplan[],2,FALSE))</f>
        <v>42.41.02   Freisportanlagen</v>
      </c>
      <c r="D438" s="17" t="str">
        <f>IF(LEN('Produktplan Stammdaten'!A387)&lt;9,"",MID('Produktplan Stammdaten'!A387,1,11)&amp;"   "&amp;VLOOKUP(MID('Produktplan Stammdaten'!A387,1,11),tab_Produktplan[],2,FALSE))</f>
        <v/>
      </c>
      <c r="E438" s="25" t="str">
        <f>IF('Produktplan Stammdaten'!C387="","",'Produktplan Stammdaten'!C387)</f>
        <v>x</v>
      </c>
    </row>
    <row r="439" spans="1:5" x14ac:dyDescent="0.2">
      <c r="A439" s="17" t="str">
        <f>IF('Produktplan Stammdaten'!A388="","",MID('Produktplan Stammdaten'!A388,1,2)&amp;"   "&amp;VLOOKUP(MID('Produktplan Stammdaten'!A388,1,2),tab_Produktplan[],2,FALSE))</f>
        <v>42   Sport und Bäder</v>
      </c>
      <c r="B439" s="17" t="str">
        <f>IF(LEN('Produktplan Stammdaten'!A388)&lt;3,"",MID('Produktplan Stammdaten'!A388,1,5)&amp;"   "&amp;VLOOKUP(MID('Produktplan Stammdaten'!A388,1,5),tab_Produktplan[],2,FALSE))</f>
        <v>42.41   Sportstätten</v>
      </c>
      <c r="C439" s="17" t="str">
        <f>IF(LEN('Produktplan Stammdaten'!A388)&lt;8,"",MID('Produktplan Stammdaten'!A388,1,8)&amp;"   "&amp;VLOOKUP(MID('Produktplan Stammdaten'!A388,1,8),tab_Produktplan[],2,FALSE))</f>
        <v>42.41.03   Sondersportanlagen</v>
      </c>
      <c r="D439" s="17" t="str">
        <f>IF(LEN('Produktplan Stammdaten'!A388)&lt;9,"",MID('Produktplan Stammdaten'!A388,1,11)&amp;"   "&amp;VLOOKUP(MID('Produktplan Stammdaten'!A388,1,11),tab_Produktplan[],2,FALSE))</f>
        <v/>
      </c>
      <c r="E439" s="25" t="str">
        <f>IF('Produktplan Stammdaten'!C388="","",'Produktplan Stammdaten'!C388)</f>
        <v>x</v>
      </c>
    </row>
    <row r="440" spans="1:5" x14ac:dyDescent="0.2">
      <c r="A440" s="17" t="str">
        <f>IF('Produktplan Stammdaten'!A389="","",MID('Produktplan Stammdaten'!A389,1,2)&amp;"   "&amp;VLOOKUP(MID('Produktplan Stammdaten'!A389,1,2),tab_Produktplan[],2,FALSE))</f>
        <v>51   Räumliche Planung und Entwicklung</v>
      </c>
      <c r="B440" s="17" t="str">
        <f>IF(LEN('Produktplan Stammdaten'!A389)&lt;3,"",MID('Produktplan Stammdaten'!A389,1,5)&amp;"   "&amp;VLOOKUP(MID('Produktplan Stammdaten'!A389,1,5),tab_Produktplan[],2,FALSE))</f>
        <v/>
      </c>
      <c r="C440" s="17" t="str">
        <f>IF(LEN('Produktplan Stammdaten'!A389)&lt;8,"",MID('Produktplan Stammdaten'!A389,1,8)&amp;"   "&amp;VLOOKUP(MID('Produktplan Stammdaten'!A389,1,8),tab_Produktplan[],2,FALSE))</f>
        <v/>
      </c>
      <c r="D440" s="17" t="str">
        <f>IF(LEN('Produktplan Stammdaten'!A389)&lt;9,"",MID('Produktplan Stammdaten'!A389,1,11)&amp;"   "&amp;VLOOKUP(MID('Produktplan Stammdaten'!A389,1,11),tab_Produktplan[],2,FALSE))</f>
        <v/>
      </c>
      <c r="E440" s="25" t="str">
        <f>IF('Produktplan Stammdaten'!C389="","",'Produktplan Stammdaten'!C389)</f>
        <v>x</v>
      </c>
    </row>
    <row r="441" spans="1:5" ht="25.5" x14ac:dyDescent="0.2">
      <c r="A441" s="17" t="str">
        <f>IF('Produktplan Stammdaten'!A390="","",MID('Produktplan Stammdaten'!A390,1,2)&amp;"   "&amp;VLOOKUP(MID('Produktplan Stammdaten'!A390,1,2),tab_Produktplan[],2,FALSE))</f>
        <v>51   Räumliche Planung und Entwicklung</v>
      </c>
      <c r="B441" s="17" t="str">
        <f>IF(LEN('Produktplan Stammdaten'!A390)&lt;3,"",MID('Produktplan Stammdaten'!A390,1,5)&amp;"   "&amp;VLOOKUP(MID('Produktplan Stammdaten'!A390,1,5),tab_Produktplan[],2,FALSE))</f>
        <v>51.10   Stadtentwicklung, Städtebauliche Planung, Verkehrsplanung und Stadterneuerung</v>
      </c>
      <c r="C441" s="17" t="str">
        <f>IF(LEN('Produktplan Stammdaten'!A390)&lt;8,"",MID('Produktplan Stammdaten'!A390,1,8)&amp;"   "&amp;VLOOKUP(MID('Produktplan Stammdaten'!A390,1,8),tab_Produktplan[],2,FALSE))</f>
        <v/>
      </c>
      <c r="D441" s="17" t="str">
        <f>IF(LEN('Produktplan Stammdaten'!A390)&lt;9,"",MID('Produktplan Stammdaten'!A390,1,11)&amp;"   "&amp;VLOOKUP(MID('Produktplan Stammdaten'!A390,1,11),tab_Produktplan[],2,FALSE))</f>
        <v/>
      </c>
      <c r="E441" s="25" t="str">
        <f>IF('Produktplan Stammdaten'!C390="","",'Produktplan Stammdaten'!C390)</f>
        <v>x</v>
      </c>
    </row>
    <row r="442" spans="1:5" ht="25.5" x14ac:dyDescent="0.2">
      <c r="A442" s="17" t="str">
        <f>IF('Produktplan Stammdaten'!A391="","",MID('Produktplan Stammdaten'!A391,1,2)&amp;"   "&amp;VLOOKUP(MID('Produktplan Stammdaten'!A391,1,2),tab_Produktplan[],2,FALSE))</f>
        <v>51   Räumliche Planung und Entwicklung</v>
      </c>
      <c r="B442" s="17" t="str">
        <f>IF(LEN('Produktplan Stammdaten'!A391)&lt;3,"",MID('Produktplan Stammdaten'!A391,1,5)&amp;"   "&amp;VLOOKUP(MID('Produktplan Stammdaten'!A391,1,5),tab_Produktplan[],2,FALSE))</f>
        <v>51.10   Stadtentwicklung, Städtebauliche Planung, Verkehrsplanung und Stadterneuerung</v>
      </c>
      <c r="C442" s="17" t="str">
        <f>IF(LEN('Produktplan Stammdaten'!A391)&lt;8,"",MID('Produktplan Stammdaten'!A391,1,8)&amp;"   "&amp;VLOOKUP(MID('Produktplan Stammdaten'!A391,1,8),tab_Produktplan[],2,FALSE))</f>
        <v>51.10.01   Stadtentwicklung</v>
      </c>
      <c r="D442" s="17" t="str">
        <f>IF(LEN('Produktplan Stammdaten'!A391)&lt;9,"",MID('Produktplan Stammdaten'!A391,1,11)&amp;"   "&amp;VLOOKUP(MID('Produktplan Stammdaten'!A391,1,11),tab_Produktplan[],2,FALSE))</f>
        <v/>
      </c>
      <c r="E442" s="25" t="str">
        <f>IF('Produktplan Stammdaten'!C391="","",'Produktplan Stammdaten'!C391)</f>
        <v>x</v>
      </c>
    </row>
    <row r="443" spans="1:5" ht="25.5" x14ac:dyDescent="0.2">
      <c r="A443" s="17" t="str">
        <f>IF('Produktplan Stammdaten'!A392="","",MID('Produktplan Stammdaten'!A392,1,2)&amp;"   "&amp;VLOOKUP(MID('Produktplan Stammdaten'!A392,1,2),tab_Produktplan[],2,FALSE))</f>
        <v>51   Räumliche Planung und Entwicklung</v>
      </c>
      <c r="B443" s="17" t="str">
        <f>IF(LEN('Produktplan Stammdaten'!A392)&lt;3,"",MID('Produktplan Stammdaten'!A392,1,5)&amp;"   "&amp;VLOOKUP(MID('Produktplan Stammdaten'!A392,1,5),tab_Produktplan[],2,FALSE))</f>
        <v>51.10   Stadtentwicklung, Städtebauliche Planung, Verkehrsplanung und Stadterneuerung</v>
      </c>
      <c r="C443" s="17" t="str">
        <f>IF(LEN('Produktplan Stammdaten'!A392)&lt;8,"",MID('Produktplan Stammdaten'!A392,1,8)&amp;"   "&amp;VLOOKUP(MID('Produktplan Stammdaten'!A392,1,8),tab_Produktplan[],2,FALSE))</f>
        <v>51.10.02   Vorbereitende Bauleitplanung</v>
      </c>
      <c r="D443" s="17" t="str">
        <f>IF(LEN('Produktplan Stammdaten'!A392)&lt;9,"",MID('Produktplan Stammdaten'!A392,1,11)&amp;"   "&amp;VLOOKUP(MID('Produktplan Stammdaten'!A392,1,11),tab_Produktplan[],2,FALSE))</f>
        <v/>
      </c>
      <c r="E443" s="25" t="str">
        <f>IF('Produktplan Stammdaten'!C392="","",'Produktplan Stammdaten'!C392)</f>
        <v>x</v>
      </c>
    </row>
    <row r="444" spans="1:5" ht="25.5" x14ac:dyDescent="0.2">
      <c r="A444" s="17" t="str">
        <f>IF('Produktplan Stammdaten'!A393="","",MID('Produktplan Stammdaten'!A393,1,2)&amp;"   "&amp;VLOOKUP(MID('Produktplan Stammdaten'!A393,1,2),tab_Produktplan[],2,FALSE))</f>
        <v>51   Räumliche Planung und Entwicklung</v>
      </c>
      <c r="B444" s="17" t="str">
        <f>IF(LEN('Produktplan Stammdaten'!A393)&lt;3,"",MID('Produktplan Stammdaten'!A393,1,5)&amp;"   "&amp;VLOOKUP(MID('Produktplan Stammdaten'!A393,1,5),tab_Produktplan[],2,FALSE))</f>
        <v>51.10   Stadtentwicklung, Städtebauliche Planung, Verkehrsplanung und Stadterneuerung</v>
      </c>
      <c r="C444" s="17" t="str">
        <f>IF(LEN('Produktplan Stammdaten'!A393)&lt;8,"",MID('Produktplan Stammdaten'!A393,1,8)&amp;"   "&amp;VLOOKUP(MID('Produktplan Stammdaten'!A393,1,8),tab_Produktplan[],2,FALSE))</f>
        <v>51.10.03   Städtebauliche Rahmenplanung, informelle Planung</v>
      </c>
      <c r="D444" s="17" t="str">
        <f>IF(LEN('Produktplan Stammdaten'!A393)&lt;9,"",MID('Produktplan Stammdaten'!A393,1,11)&amp;"   "&amp;VLOOKUP(MID('Produktplan Stammdaten'!A393,1,11),tab_Produktplan[],2,FALSE))</f>
        <v/>
      </c>
      <c r="E444" s="25" t="str">
        <f>IF('Produktplan Stammdaten'!C393="","",'Produktplan Stammdaten'!C393)</f>
        <v>x</v>
      </c>
    </row>
    <row r="445" spans="1:5" ht="25.5" x14ac:dyDescent="0.2">
      <c r="A445" s="17" t="str">
        <f>IF('Produktplan Stammdaten'!A394="","",MID('Produktplan Stammdaten'!A394,1,2)&amp;"   "&amp;VLOOKUP(MID('Produktplan Stammdaten'!A394,1,2),tab_Produktplan[],2,FALSE))</f>
        <v>51   Räumliche Planung und Entwicklung</v>
      </c>
      <c r="B445" s="17" t="str">
        <f>IF(LEN('Produktplan Stammdaten'!A394)&lt;3,"",MID('Produktplan Stammdaten'!A394,1,5)&amp;"   "&amp;VLOOKUP(MID('Produktplan Stammdaten'!A394,1,5),tab_Produktplan[],2,FALSE))</f>
        <v>51.10   Stadtentwicklung, Städtebauliche Planung, Verkehrsplanung und Stadterneuerung</v>
      </c>
      <c r="C445" s="17" t="str">
        <f>IF(LEN('Produktplan Stammdaten'!A394)&lt;8,"",MID('Produktplan Stammdaten'!A394,1,8)&amp;"   "&amp;VLOOKUP(MID('Produktplan Stammdaten'!A394,1,8),tab_Produktplan[],2,FALSE))</f>
        <v>51.10.04   Städtebaulicher Entwurf, Konzepte zu Bebauung und Freiraum, Stadtgestaltung</v>
      </c>
      <c r="D445" s="17" t="str">
        <f>IF(LEN('Produktplan Stammdaten'!A394)&lt;9,"",MID('Produktplan Stammdaten'!A394,1,11)&amp;"   "&amp;VLOOKUP(MID('Produktplan Stammdaten'!A394,1,11),tab_Produktplan[],2,FALSE))</f>
        <v/>
      </c>
      <c r="E445" s="25" t="str">
        <f>IF('Produktplan Stammdaten'!C394="","",'Produktplan Stammdaten'!C394)</f>
        <v>x</v>
      </c>
    </row>
    <row r="446" spans="1:5" ht="25.5" x14ac:dyDescent="0.2">
      <c r="A446" s="17" t="str">
        <f>IF('Produktplan Stammdaten'!A395="","",MID('Produktplan Stammdaten'!A395,1,2)&amp;"   "&amp;VLOOKUP(MID('Produktplan Stammdaten'!A395,1,2),tab_Produktplan[],2,FALSE))</f>
        <v>51   Räumliche Planung und Entwicklung</v>
      </c>
      <c r="B446" s="17" t="str">
        <f>IF(LEN('Produktplan Stammdaten'!A395)&lt;3,"",MID('Produktplan Stammdaten'!A395,1,5)&amp;"   "&amp;VLOOKUP(MID('Produktplan Stammdaten'!A395,1,5),tab_Produktplan[],2,FALSE))</f>
        <v>51.10   Stadtentwicklung, Städtebauliche Planung, Verkehrsplanung und Stadterneuerung</v>
      </c>
      <c r="C446" s="17" t="str">
        <f>IF(LEN('Produktplan Stammdaten'!A395)&lt;8,"",MID('Produktplan Stammdaten'!A395,1,8)&amp;"   "&amp;VLOOKUP(MID('Produktplan Stammdaten'!A395,1,8),tab_Produktplan[],2,FALSE))</f>
        <v>51.10.06   Verkehrsentwicklungsplan</v>
      </c>
      <c r="D446" s="17" t="str">
        <f>IF(LEN('Produktplan Stammdaten'!A395)&lt;9,"",MID('Produktplan Stammdaten'!A395,1,11)&amp;"   "&amp;VLOOKUP(MID('Produktplan Stammdaten'!A395,1,11),tab_Produktplan[],2,FALSE))</f>
        <v/>
      </c>
      <c r="E446" s="25" t="str">
        <f>IF('Produktplan Stammdaten'!C395="","",'Produktplan Stammdaten'!C395)</f>
        <v>x</v>
      </c>
    </row>
    <row r="447" spans="1:5" ht="25.5" x14ac:dyDescent="0.2">
      <c r="A447" s="17" t="str">
        <f>IF('Produktplan Stammdaten'!A396="","",MID('Produktplan Stammdaten'!A396,1,2)&amp;"   "&amp;VLOOKUP(MID('Produktplan Stammdaten'!A396,1,2),tab_Produktplan[],2,FALSE))</f>
        <v>51   Räumliche Planung und Entwicklung</v>
      </c>
      <c r="B447" s="17" t="str">
        <f>IF(LEN('Produktplan Stammdaten'!A396)&lt;3,"",MID('Produktplan Stammdaten'!A396,1,5)&amp;"   "&amp;VLOOKUP(MID('Produktplan Stammdaten'!A396,1,5),tab_Produktplan[],2,FALSE))</f>
        <v>51.10   Stadtentwicklung, Städtebauliche Planung, Verkehrsplanung und Stadterneuerung</v>
      </c>
      <c r="C447" s="17" t="str">
        <f>IF(LEN('Produktplan Stammdaten'!A396)&lt;8,"",MID('Produktplan Stammdaten'!A396,1,8)&amp;"   "&amp;VLOOKUP(MID('Produktplan Stammdaten'!A396,1,8),tab_Produktplan[],2,FALSE))</f>
        <v>51.10.07   Konzepte zur Verkehrslenkung und Steuerung</v>
      </c>
      <c r="D447" s="17" t="str">
        <f>IF(LEN('Produktplan Stammdaten'!A396)&lt;9,"",MID('Produktplan Stammdaten'!A396,1,11)&amp;"   "&amp;VLOOKUP(MID('Produktplan Stammdaten'!A396,1,11),tab_Produktplan[],2,FALSE))</f>
        <v/>
      </c>
      <c r="E447" s="25" t="str">
        <f>IF('Produktplan Stammdaten'!C396="","",'Produktplan Stammdaten'!C396)</f>
        <v>x</v>
      </c>
    </row>
    <row r="448" spans="1:5" ht="25.5" x14ac:dyDescent="0.2">
      <c r="A448" s="17" t="str">
        <f>IF('Produktplan Stammdaten'!A397="","",MID('Produktplan Stammdaten'!A397,1,2)&amp;"   "&amp;VLOOKUP(MID('Produktplan Stammdaten'!A397,1,2),tab_Produktplan[],2,FALSE))</f>
        <v>51   Räumliche Planung und Entwicklung</v>
      </c>
      <c r="B448" s="17" t="str">
        <f>IF(LEN('Produktplan Stammdaten'!A397)&lt;3,"",MID('Produktplan Stammdaten'!A397,1,5)&amp;"   "&amp;VLOOKUP(MID('Produktplan Stammdaten'!A397,1,5),tab_Produktplan[],2,FALSE))</f>
        <v>51.10   Stadtentwicklung, Städtebauliche Planung, Verkehrsplanung und Stadterneuerung</v>
      </c>
      <c r="C448" s="17" t="str">
        <f>IF(LEN('Produktplan Stammdaten'!A397)&lt;8,"",MID('Produktplan Stammdaten'!A397,1,8)&amp;"   "&amp;VLOOKUP(MID('Produktplan Stammdaten'!A397,1,8),tab_Produktplan[],2,FALSE))</f>
        <v>51.10.08   Entwurf von Verkehrsanlagen</v>
      </c>
      <c r="D448" s="17" t="str">
        <f>IF(LEN('Produktplan Stammdaten'!A397)&lt;9,"",MID('Produktplan Stammdaten'!A397,1,11)&amp;"   "&amp;VLOOKUP(MID('Produktplan Stammdaten'!A397,1,11),tab_Produktplan[],2,FALSE))</f>
        <v/>
      </c>
      <c r="E448" s="25" t="str">
        <f>IF('Produktplan Stammdaten'!C397="","",'Produktplan Stammdaten'!C397)</f>
        <v>x</v>
      </c>
    </row>
    <row r="449" spans="1:5" ht="25.5" x14ac:dyDescent="0.2">
      <c r="A449" s="17" t="str">
        <f>IF('Produktplan Stammdaten'!A398="","",MID('Produktplan Stammdaten'!A398,1,2)&amp;"   "&amp;VLOOKUP(MID('Produktplan Stammdaten'!A398,1,2),tab_Produktplan[],2,FALSE))</f>
        <v>51   Räumliche Planung und Entwicklung</v>
      </c>
      <c r="B449" s="17" t="str">
        <f>IF(LEN('Produktplan Stammdaten'!A398)&lt;3,"",MID('Produktplan Stammdaten'!A398,1,5)&amp;"   "&amp;VLOOKUP(MID('Produktplan Stammdaten'!A398,1,5),tab_Produktplan[],2,FALSE))</f>
        <v>51.10   Stadtentwicklung, Städtebauliche Planung, Verkehrsplanung und Stadterneuerung</v>
      </c>
      <c r="C449" s="17" t="str">
        <f>IF(LEN('Produktplan Stammdaten'!A398)&lt;8,"",MID('Produktplan Stammdaten'!A398,1,8)&amp;"   "&amp;VLOOKUP(MID('Produktplan Stammdaten'!A398,1,8),tab_Produktplan[],2,FALSE))</f>
        <v>51.10.09   Städtebauliche Sanierungsmaßnahmen und städtebauliche Maßnahmen nach Sonderprogrammen</v>
      </c>
      <c r="D449" s="17" t="str">
        <f>IF(LEN('Produktplan Stammdaten'!A398)&lt;9,"",MID('Produktplan Stammdaten'!A398,1,11)&amp;"   "&amp;VLOOKUP(MID('Produktplan Stammdaten'!A398,1,11),tab_Produktplan[],2,FALSE))</f>
        <v/>
      </c>
      <c r="E449" s="25" t="str">
        <f>IF('Produktplan Stammdaten'!C398="","",'Produktplan Stammdaten'!C398)</f>
        <v>x</v>
      </c>
    </row>
    <row r="450" spans="1:5" ht="25.5" x14ac:dyDescent="0.2">
      <c r="A450" s="17" t="str">
        <f>IF('Produktplan Stammdaten'!A399="","",MID('Produktplan Stammdaten'!A399,1,2)&amp;"   "&amp;VLOOKUP(MID('Produktplan Stammdaten'!A399,1,2),tab_Produktplan[],2,FALSE))</f>
        <v>51   Räumliche Planung und Entwicklung</v>
      </c>
      <c r="B450" s="17" t="str">
        <f>IF(LEN('Produktplan Stammdaten'!A399)&lt;3,"",MID('Produktplan Stammdaten'!A399,1,5)&amp;"   "&amp;VLOOKUP(MID('Produktplan Stammdaten'!A399,1,5),tab_Produktplan[],2,FALSE))</f>
        <v>51.10   Stadtentwicklung, Städtebauliche Planung, Verkehrsplanung und Stadterneuerung</v>
      </c>
      <c r="C450" s="17" t="str">
        <f>IF(LEN('Produktplan Stammdaten'!A399)&lt;8,"",MID('Produktplan Stammdaten'!A399,1,8)&amp;"   "&amp;VLOOKUP(MID('Produktplan Stammdaten'!A399,1,8),tab_Produktplan[],2,FALSE))</f>
        <v>51.10.10   Städtebauliche Entwicklungsmaßnahmen</v>
      </c>
      <c r="D450" s="17" t="str">
        <f>IF(LEN('Produktplan Stammdaten'!A399)&lt;9,"",MID('Produktplan Stammdaten'!A399,1,11)&amp;"   "&amp;VLOOKUP(MID('Produktplan Stammdaten'!A399,1,11),tab_Produktplan[],2,FALSE))</f>
        <v/>
      </c>
      <c r="E450" s="25" t="str">
        <f>IF('Produktplan Stammdaten'!C399="","",'Produktplan Stammdaten'!C399)</f>
        <v>x</v>
      </c>
    </row>
    <row r="451" spans="1:5" ht="25.5" x14ac:dyDescent="0.2">
      <c r="A451" s="17" t="str">
        <f>IF('Produktplan Stammdaten'!A400="","",MID('Produktplan Stammdaten'!A400,1,2)&amp;"   "&amp;VLOOKUP(MID('Produktplan Stammdaten'!A400,1,2),tab_Produktplan[],2,FALSE))</f>
        <v>51   Räumliche Planung und Entwicklung</v>
      </c>
      <c r="B451" s="17" t="str">
        <f>IF(LEN('Produktplan Stammdaten'!A400)&lt;3,"",MID('Produktplan Stammdaten'!A400,1,5)&amp;"   "&amp;VLOOKUP(MID('Produktplan Stammdaten'!A400,1,5),tab_Produktplan[],2,FALSE))</f>
        <v>51.10   Stadtentwicklung, Städtebauliche Planung, Verkehrsplanung und Stadterneuerung</v>
      </c>
      <c r="C451" s="17" t="str">
        <f>IF(LEN('Produktplan Stammdaten'!A400)&lt;8,"",MID('Produktplan Stammdaten'!A400,1,8)&amp;"   "&amp;VLOOKUP(MID('Produktplan Stammdaten'!A400,1,8),tab_Produktplan[],2,FALSE))</f>
        <v>51.10.11   Rechtsverfahren und Gebote</v>
      </c>
      <c r="D451" s="17" t="str">
        <f>IF(LEN('Produktplan Stammdaten'!A400)&lt;9,"",MID('Produktplan Stammdaten'!A400,1,11)&amp;"   "&amp;VLOOKUP(MID('Produktplan Stammdaten'!A400,1,11),tab_Produktplan[],2,FALSE))</f>
        <v/>
      </c>
      <c r="E451" s="25" t="str">
        <f>IF('Produktplan Stammdaten'!C400="","",'Produktplan Stammdaten'!C400)</f>
        <v>x</v>
      </c>
    </row>
    <row r="452" spans="1:5" ht="25.5" x14ac:dyDescent="0.2">
      <c r="A452" s="17" t="str">
        <f>IF('Produktplan Stammdaten'!A401="","",MID('Produktplan Stammdaten'!A401,1,2)&amp;"   "&amp;VLOOKUP(MID('Produktplan Stammdaten'!A401,1,2),tab_Produktplan[],2,FALSE))</f>
        <v>51   Räumliche Planung und Entwicklung</v>
      </c>
      <c r="B452" s="17" t="str">
        <f>IF(LEN('Produktplan Stammdaten'!A401)&lt;3,"",MID('Produktplan Stammdaten'!A401,1,5)&amp;"   "&amp;VLOOKUP(MID('Produktplan Stammdaten'!A401,1,5),tab_Produktplan[],2,FALSE))</f>
        <v>51.10   Stadtentwicklung, Städtebauliche Planung, Verkehrsplanung und Stadterneuerung</v>
      </c>
      <c r="C452" s="17" t="str">
        <f>IF(LEN('Produktplan Stammdaten'!A401)&lt;8,"",MID('Produktplan Stammdaten'!A401,1,8)&amp;"   "&amp;VLOOKUP(MID('Produktplan Stammdaten'!A401,1,8),tab_Produktplan[],2,FALSE))</f>
        <v>51.10.12   Städtebauliche Verträge</v>
      </c>
      <c r="D452" s="17" t="str">
        <f>IF(LEN('Produktplan Stammdaten'!A401)&lt;9,"",MID('Produktplan Stammdaten'!A401,1,11)&amp;"   "&amp;VLOOKUP(MID('Produktplan Stammdaten'!A401,1,11),tab_Produktplan[],2,FALSE))</f>
        <v/>
      </c>
      <c r="E452" s="25" t="str">
        <f>IF('Produktplan Stammdaten'!C401="","",'Produktplan Stammdaten'!C401)</f>
        <v>x</v>
      </c>
    </row>
    <row r="453" spans="1:5" ht="25.5" x14ac:dyDescent="0.2">
      <c r="A453" s="17" t="str">
        <f>IF('Produktplan Stammdaten'!A402="","",MID('Produktplan Stammdaten'!A402,1,2)&amp;"   "&amp;VLOOKUP(MID('Produktplan Stammdaten'!A402,1,2),tab_Produktplan[],2,FALSE))</f>
        <v>51   Räumliche Planung und Entwicklung</v>
      </c>
      <c r="B453" s="17" t="str">
        <f>IF(LEN('Produktplan Stammdaten'!A402)&lt;3,"",MID('Produktplan Stammdaten'!A402,1,5)&amp;"   "&amp;VLOOKUP(MID('Produktplan Stammdaten'!A402,1,5),tab_Produktplan[],2,FALSE))</f>
        <v>51.10   Stadtentwicklung, Städtebauliche Planung, Verkehrsplanung und Stadterneuerung</v>
      </c>
      <c r="C453" s="17" t="str">
        <f>IF(LEN('Produktplan Stammdaten'!A402)&lt;8,"",MID('Produktplan Stammdaten'!A402,1,8)&amp;"   "&amp;VLOOKUP(MID('Produktplan Stammdaten'!A402,1,8),tab_Produktplan[],2,FALSE))</f>
        <v>51.10.13   Planungs- und Gestaltungsberatung</v>
      </c>
      <c r="D453" s="17" t="str">
        <f>IF(LEN('Produktplan Stammdaten'!A402)&lt;9,"",MID('Produktplan Stammdaten'!A402,1,11)&amp;"   "&amp;VLOOKUP(MID('Produktplan Stammdaten'!A402,1,11),tab_Produktplan[],2,FALSE))</f>
        <v/>
      </c>
      <c r="E453" s="25" t="str">
        <f>IF('Produktplan Stammdaten'!C402="","",'Produktplan Stammdaten'!C402)</f>
        <v>x</v>
      </c>
    </row>
    <row r="454" spans="1:5" ht="25.5" x14ac:dyDescent="0.2">
      <c r="A454" s="17" t="str">
        <f>IF('Produktplan Stammdaten'!A403="","",MID('Produktplan Stammdaten'!A403,1,2)&amp;"   "&amp;VLOOKUP(MID('Produktplan Stammdaten'!A403,1,2),tab_Produktplan[],2,FALSE))</f>
        <v>51   Räumliche Planung und Entwicklung</v>
      </c>
      <c r="B454" s="17" t="str">
        <f>IF(LEN('Produktplan Stammdaten'!A403)&lt;3,"",MID('Produktplan Stammdaten'!A403,1,5)&amp;"   "&amp;VLOOKUP(MID('Produktplan Stammdaten'!A403,1,5),tab_Produktplan[],2,FALSE))</f>
        <v>51.11   Flächen- und grundstückbezogene Daten und Grundlagen</v>
      </c>
      <c r="C454" s="17" t="str">
        <f>IF(LEN('Produktplan Stammdaten'!A403)&lt;8,"",MID('Produktplan Stammdaten'!A403,1,8)&amp;"   "&amp;VLOOKUP(MID('Produktplan Stammdaten'!A403,1,8),tab_Produktplan[],2,FALSE))</f>
        <v/>
      </c>
      <c r="D454" s="17" t="str">
        <f>IF(LEN('Produktplan Stammdaten'!A403)&lt;9,"",MID('Produktplan Stammdaten'!A403,1,11)&amp;"   "&amp;VLOOKUP(MID('Produktplan Stammdaten'!A403,1,11),tab_Produktplan[],2,FALSE))</f>
        <v/>
      </c>
      <c r="E454" s="25" t="str">
        <f>IF('Produktplan Stammdaten'!C403="","",'Produktplan Stammdaten'!C403)</f>
        <v>x</v>
      </c>
    </row>
    <row r="455" spans="1:5" ht="25.5" x14ac:dyDescent="0.2">
      <c r="A455" s="17" t="str">
        <f>IF('Produktplan Stammdaten'!A404="","",MID('Produktplan Stammdaten'!A404,1,2)&amp;"   "&amp;VLOOKUP(MID('Produktplan Stammdaten'!A404,1,2),tab_Produktplan[],2,FALSE))</f>
        <v>51   Räumliche Planung und Entwicklung</v>
      </c>
      <c r="B455" s="17" t="str">
        <f>IF(LEN('Produktplan Stammdaten'!A404)&lt;3,"",MID('Produktplan Stammdaten'!A404,1,5)&amp;"   "&amp;VLOOKUP(MID('Produktplan Stammdaten'!A404,1,5),tab_Produktplan[],2,FALSE))</f>
        <v>51.11   Flächen- und grundstückbezogene Daten und Grundlagen</v>
      </c>
      <c r="C455" s="17" t="str">
        <f>IF(LEN('Produktplan Stammdaten'!A404)&lt;8,"",MID('Produktplan Stammdaten'!A404,1,8)&amp;"   "&amp;VLOOKUP(MID('Produktplan Stammdaten'!A404,1,8),tab_Produktplan[],2,FALSE))</f>
        <v>51.11.01   Führung und Bereitstellung des Liegenschaftskatasters</v>
      </c>
      <c r="D455" s="17" t="str">
        <f>IF(LEN('Produktplan Stammdaten'!A404)&lt;9,"",MID('Produktplan Stammdaten'!A404,1,11)&amp;"   "&amp;VLOOKUP(MID('Produktplan Stammdaten'!A404,1,11),tab_Produktplan[],2,FALSE))</f>
        <v/>
      </c>
      <c r="E455" s="25" t="str">
        <f>IF('Produktplan Stammdaten'!C404="","",'Produktplan Stammdaten'!C404)</f>
        <v>x</v>
      </c>
    </row>
    <row r="456" spans="1:5" ht="25.5" x14ac:dyDescent="0.2">
      <c r="A456" s="17" t="str">
        <f>IF('Produktplan Stammdaten'!A405="","",MID('Produktplan Stammdaten'!A405,1,2)&amp;"   "&amp;VLOOKUP(MID('Produktplan Stammdaten'!A405,1,2),tab_Produktplan[],2,FALSE))</f>
        <v>51   Räumliche Planung und Entwicklung</v>
      </c>
      <c r="B456" s="17" t="str">
        <f>IF(LEN('Produktplan Stammdaten'!A405)&lt;3,"",MID('Produktplan Stammdaten'!A405,1,5)&amp;"   "&amp;VLOOKUP(MID('Produktplan Stammdaten'!A405,1,5),tab_Produktplan[],2,FALSE))</f>
        <v>51.11   Flächen- und grundstückbezogene Daten und Grundlagen</v>
      </c>
      <c r="C456" s="17" t="str">
        <f>IF(LEN('Produktplan Stammdaten'!A405)&lt;8,"",MID('Produktplan Stammdaten'!A405,1,8)&amp;"   "&amp;VLOOKUP(MID('Produktplan Stammdaten'!A405,1,8),tab_Produktplan[],2,FALSE))</f>
        <v>51.11.02   Weitere grundstücksbezogene Basisinformationen</v>
      </c>
      <c r="D456" s="17" t="str">
        <f>IF(LEN('Produktplan Stammdaten'!A405)&lt;9,"",MID('Produktplan Stammdaten'!A405,1,11)&amp;"   "&amp;VLOOKUP(MID('Produktplan Stammdaten'!A405,1,11),tab_Produktplan[],2,FALSE))</f>
        <v/>
      </c>
      <c r="E456" s="25" t="str">
        <f>IF('Produktplan Stammdaten'!C405="","",'Produktplan Stammdaten'!C405)</f>
        <v>x</v>
      </c>
    </row>
    <row r="457" spans="1:5" ht="25.5" x14ac:dyDescent="0.2">
      <c r="A457" s="17" t="str">
        <f>IF('Produktplan Stammdaten'!A406="","",MID('Produktplan Stammdaten'!A406,1,2)&amp;"   "&amp;VLOOKUP(MID('Produktplan Stammdaten'!A406,1,2),tab_Produktplan[],2,FALSE))</f>
        <v>51   Räumliche Planung und Entwicklung</v>
      </c>
      <c r="B457" s="17" t="str">
        <f>IF(LEN('Produktplan Stammdaten'!A406)&lt;3,"",MID('Produktplan Stammdaten'!A406,1,5)&amp;"   "&amp;VLOOKUP(MID('Produktplan Stammdaten'!A406,1,5),tab_Produktplan[],2,FALSE))</f>
        <v>51.11   Flächen- und grundstückbezogene Daten und Grundlagen</v>
      </c>
      <c r="C457" s="17" t="str">
        <f>IF(LEN('Produktplan Stammdaten'!A406)&lt;8,"",MID('Produktplan Stammdaten'!A406,1,8)&amp;"   "&amp;VLOOKUP(MID('Produktplan Stammdaten'!A406,1,8),tab_Produktplan[],2,FALSE))</f>
        <v>51.11.03   Vermessungstechnische Ingenieurleistungen</v>
      </c>
      <c r="D457" s="17" t="str">
        <f>IF(LEN('Produktplan Stammdaten'!A406)&lt;9,"",MID('Produktplan Stammdaten'!A406,1,11)&amp;"   "&amp;VLOOKUP(MID('Produktplan Stammdaten'!A406,1,11),tab_Produktplan[],2,FALSE))</f>
        <v/>
      </c>
      <c r="E457" s="25" t="str">
        <f>IF('Produktplan Stammdaten'!C406="","",'Produktplan Stammdaten'!C406)</f>
        <v>x</v>
      </c>
    </row>
    <row r="458" spans="1:5" ht="25.5" x14ac:dyDescent="0.2">
      <c r="A458" s="17" t="str">
        <f>IF('Produktplan Stammdaten'!A407="","",MID('Produktplan Stammdaten'!A407,1,2)&amp;"   "&amp;VLOOKUP(MID('Produktplan Stammdaten'!A407,1,2),tab_Produktplan[],2,FALSE))</f>
        <v>51   Räumliche Planung und Entwicklung</v>
      </c>
      <c r="B458" s="17" t="str">
        <f>IF(LEN('Produktplan Stammdaten'!A407)&lt;3,"",MID('Produktplan Stammdaten'!A407,1,5)&amp;"   "&amp;VLOOKUP(MID('Produktplan Stammdaten'!A407,1,5),tab_Produktplan[],2,FALSE))</f>
        <v>51.11   Flächen- und grundstückbezogene Daten und Grundlagen</v>
      </c>
      <c r="C458" s="17" t="str">
        <f>IF(LEN('Produktplan Stammdaten'!A407)&lt;8,"",MID('Produktplan Stammdaten'!A407,1,8)&amp;"   "&amp;VLOOKUP(MID('Produktplan Stammdaten'!A407,1,8),tab_Produktplan[],2,FALSE))</f>
        <v>51.11.04   Liegenschaftsvermessung</v>
      </c>
      <c r="D458" s="17" t="str">
        <f>IF(LEN('Produktplan Stammdaten'!A407)&lt;9,"",MID('Produktplan Stammdaten'!A407,1,11)&amp;"   "&amp;VLOOKUP(MID('Produktplan Stammdaten'!A407,1,11),tab_Produktplan[],2,FALSE))</f>
        <v/>
      </c>
      <c r="E458" s="25" t="str">
        <f>IF('Produktplan Stammdaten'!C407="","",'Produktplan Stammdaten'!C407)</f>
        <v>x</v>
      </c>
    </row>
    <row r="459" spans="1:5" ht="25.5" x14ac:dyDescent="0.2">
      <c r="A459" s="17" t="str">
        <f>IF('Produktplan Stammdaten'!A408="","",MID('Produktplan Stammdaten'!A408,1,2)&amp;"   "&amp;VLOOKUP(MID('Produktplan Stammdaten'!A408,1,2),tab_Produktplan[],2,FALSE))</f>
        <v>51   Räumliche Planung und Entwicklung</v>
      </c>
      <c r="B459" s="17" t="str">
        <f>IF(LEN('Produktplan Stammdaten'!A408)&lt;3,"",MID('Produktplan Stammdaten'!A408,1,5)&amp;"   "&amp;VLOOKUP(MID('Produktplan Stammdaten'!A408,1,5),tab_Produktplan[],2,FALSE))</f>
        <v>51.11   Flächen- und grundstückbezogene Daten und Grundlagen</v>
      </c>
      <c r="C459" s="17" t="str">
        <f>IF(LEN('Produktplan Stammdaten'!A408)&lt;8,"",MID('Produktplan Stammdaten'!A408,1,8)&amp;"   "&amp;VLOOKUP(MID('Produktplan Stammdaten'!A408,1,8),tab_Produktplan[],2,FALSE))</f>
        <v>51.11.05   Raumbezugsysteme nach Lage und Höhe</v>
      </c>
      <c r="D459" s="17" t="str">
        <f>IF(LEN('Produktplan Stammdaten'!A408)&lt;9,"",MID('Produktplan Stammdaten'!A408,1,11)&amp;"   "&amp;VLOOKUP(MID('Produktplan Stammdaten'!A408,1,11),tab_Produktplan[],2,FALSE))</f>
        <v/>
      </c>
      <c r="E459" s="25" t="str">
        <f>IF('Produktplan Stammdaten'!C408="","",'Produktplan Stammdaten'!C408)</f>
        <v>x</v>
      </c>
    </row>
    <row r="460" spans="1:5" ht="25.5" x14ac:dyDescent="0.2">
      <c r="A460" s="17" t="str">
        <f>IF('Produktplan Stammdaten'!A409="","",MID('Produktplan Stammdaten'!A409,1,2)&amp;"   "&amp;VLOOKUP(MID('Produktplan Stammdaten'!A409,1,2),tab_Produktplan[],2,FALSE))</f>
        <v>51   Räumliche Planung und Entwicklung</v>
      </c>
      <c r="B460" s="17" t="str">
        <f>IF(LEN('Produktplan Stammdaten'!A409)&lt;3,"",MID('Produktplan Stammdaten'!A409,1,5)&amp;"   "&amp;VLOOKUP(MID('Produktplan Stammdaten'!A409,1,5),tab_Produktplan[],2,FALSE))</f>
        <v>51.11   Flächen- und grundstückbezogene Daten und Grundlagen</v>
      </c>
      <c r="C460" s="17" t="str">
        <f>IF(LEN('Produktplan Stammdaten'!A409)&lt;8,"",MID('Produktplan Stammdaten'!A409,1,8)&amp;"   "&amp;VLOOKUP(MID('Produktplan Stammdaten'!A409,1,8),tab_Produktplan[],2,FALSE))</f>
        <v>51.11.06   Grundlagen raumbezogener Informationssysteme</v>
      </c>
      <c r="D460" s="17" t="str">
        <f>IF(LEN('Produktplan Stammdaten'!A409)&lt;9,"",MID('Produktplan Stammdaten'!A409,1,11)&amp;"   "&amp;VLOOKUP(MID('Produktplan Stammdaten'!A409,1,11),tab_Produktplan[],2,FALSE))</f>
        <v/>
      </c>
      <c r="E460" s="25" t="str">
        <f>IF('Produktplan Stammdaten'!C409="","",'Produktplan Stammdaten'!C409)</f>
        <v>x</v>
      </c>
    </row>
    <row r="461" spans="1:5" ht="25.5" x14ac:dyDescent="0.2">
      <c r="A461" s="17" t="str">
        <f>IF('Produktplan Stammdaten'!A410="","",MID('Produktplan Stammdaten'!A410,1,2)&amp;"   "&amp;VLOOKUP(MID('Produktplan Stammdaten'!A410,1,2),tab_Produktplan[],2,FALSE))</f>
        <v>51   Räumliche Planung und Entwicklung</v>
      </c>
      <c r="B461" s="17" t="str">
        <f>IF(LEN('Produktplan Stammdaten'!A410)&lt;3,"",MID('Produktplan Stammdaten'!A410,1,5)&amp;"   "&amp;VLOOKUP(MID('Produktplan Stammdaten'!A410,1,5),tab_Produktplan[],2,FALSE))</f>
        <v>51.11   Flächen- und grundstückbezogene Daten und Grundlagen</v>
      </c>
      <c r="C461" s="17" t="str">
        <f>IF(LEN('Produktplan Stammdaten'!A410)&lt;8,"",MID('Produktplan Stammdaten'!A410,1,8)&amp;"   "&amp;VLOOKUP(MID('Produktplan Stammdaten'!A410,1,8),tab_Produktplan[],2,FALSE))</f>
        <v>51.11.07   Führung und Bereitstellung von Karten und Geodaten</v>
      </c>
      <c r="D461" s="17" t="str">
        <f>IF(LEN('Produktplan Stammdaten'!A410)&lt;9,"",MID('Produktplan Stammdaten'!A410,1,11)&amp;"   "&amp;VLOOKUP(MID('Produktplan Stammdaten'!A410,1,11),tab_Produktplan[],2,FALSE))</f>
        <v/>
      </c>
      <c r="E461" s="25" t="str">
        <f>IF('Produktplan Stammdaten'!C410="","",'Produktplan Stammdaten'!C410)</f>
        <v>x</v>
      </c>
    </row>
    <row r="462" spans="1:5" ht="25.5" x14ac:dyDescent="0.2">
      <c r="A462" s="17" t="str">
        <f>IF('Produktplan Stammdaten'!A411="","",MID('Produktplan Stammdaten'!A411,1,2)&amp;"   "&amp;VLOOKUP(MID('Produktplan Stammdaten'!A411,1,2),tab_Produktplan[],2,FALSE))</f>
        <v>51   Räumliche Planung und Entwicklung</v>
      </c>
      <c r="B462" s="17" t="str">
        <f>IF(LEN('Produktplan Stammdaten'!A411)&lt;3,"",MID('Produktplan Stammdaten'!A411,1,5)&amp;"   "&amp;VLOOKUP(MID('Produktplan Stammdaten'!A411,1,5),tab_Produktplan[],2,FALSE))</f>
        <v>51.11   Flächen- und grundstückbezogene Daten und Grundlagen</v>
      </c>
      <c r="C462" s="17" t="str">
        <f>IF(LEN('Produktplan Stammdaten'!A411)&lt;8,"",MID('Produktplan Stammdaten'!A411,1,8)&amp;"   "&amp;VLOOKUP(MID('Produktplan Stammdaten'!A411,1,8),tab_Produktplan[],2,FALSE))</f>
        <v>51.11.08   Umlegungsverfahren nach Baugesetzbuch und sonstige Ordnungsmaßnahmen</v>
      </c>
      <c r="D462" s="17" t="str">
        <f>IF(LEN('Produktplan Stammdaten'!A411)&lt;9,"",MID('Produktplan Stammdaten'!A411,1,11)&amp;"   "&amp;VLOOKUP(MID('Produktplan Stammdaten'!A411,1,11),tab_Produktplan[],2,FALSE))</f>
        <v/>
      </c>
      <c r="E462" s="25" t="str">
        <f>IF('Produktplan Stammdaten'!C411="","",'Produktplan Stammdaten'!C411)</f>
        <v>x</v>
      </c>
    </row>
    <row r="463" spans="1:5" ht="25.5" x14ac:dyDescent="0.2">
      <c r="A463" s="17" t="str">
        <f>IF('Produktplan Stammdaten'!A412="","",MID('Produktplan Stammdaten'!A412,1,2)&amp;"   "&amp;VLOOKUP(MID('Produktplan Stammdaten'!A412,1,2),tab_Produktplan[],2,FALSE))</f>
        <v>51   Räumliche Planung und Entwicklung</v>
      </c>
      <c r="B463" s="17" t="str">
        <f>IF(LEN('Produktplan Stammdaten'!A412)&lt;3,"",MID('Produktplan Stammdaten'!A412,1,5)&amp;"   "&amp;VLOOKUP(MID('Produktplan Stammdaten'!A412,1,5),tab_Produktplan[],2,FALSE))</f>
        <v>51.11   Flächen- und grundstückbezogene Daten und Grundlagen</v>
      </c>
      <c r="C463" s="17" t="str">
        <f>IF(LEN('Produktplan Stammdaten'!A412)&lt;8,"",MID('Produktplan Stammdaten'!A412,1,8)&amp;"   "&amp;VLOOKUP(MID('Produktplan Stammdaten'!A412,1,8),tab_Produktplan[],2,FALSE))</f>
        <v>51.11.09   Realisierungsuntersuchungen zur Baulandbereitstellung</v>
      </c>
      <c r="D463" s="17" t="str">
        <f>IF(LEN('Produktplan Stammdaten'!A412)&lt;9,"",MID('Produktplan Stammdaten'!A412,1,11)&amp;"   "&amp;VLOOKUP(MID('Produktplan Stammdaten'!A412,1,11),tab_Produktplan[],2,FALSE))</f>
        <v/>
      </c>
      <c r="E463" s="25" t="str">
        <f>IF('Produktplan Stammdaten'!C412="","",'Produktplan Stammdaten'!C412)</f>
        <v>x</v>
      </c>
    </row>
    <row r="464" spans="1:5" ht="38.25" x14ac:dyDescent="0.2">
      <c r="A464" s="17" t="str">
        <f>IF('Produktplan Stammdaten'!A413="","",MID('Produktplan Stammdaten'!A413,1,2)&amp;"   "&amp;VLOOKUP(MID('Produktplan Stammdaten'!A413,1,2),tab_Produktplan[],2,FALSE))</f>
        <v>51   Räumliche Planung und Entwicklung</v>
      </c>
      <c r="B464" s="17" t="str">
        <f>IF(LEN('Produktplan Stammdaten'!A413)&lt;3,"",MID('Produktplan Stammdaten'!A413,1,5)&amp;"   "&amp;VLOOKUP(MID('Produktplan Stammdaten'!A413,1,5),tab_Produktplan[],2,FALSE))</f>
        <v>51.11   Flächen- und grundstückbezogene Daten und Grundlagen</v>
      </c>
      <c r="C464" s="17" t="str">
        <f>IF(LEN('Produktplan Stammdaten'!A413)&lt;8,"",MID('Produktplan Stammdaten'!A413,1,8)&amp;"   "&amp;VLOOKUP(MID('Produktplan Stammdaten'!A413,1,8),tab_Produktplan[],2,FALSE))</f>
        <v>51.11.10   Führung und Bereitstellung der Kaufpreissammlung, Markt- und Preisanalysen (Gutachterausschuss)</v>
      </c>
      <c r="D464" s="17" t="str">
        <f>IF(LEN('Produktplan Stammdaten'!A413)&lt;9,"",MID('Produktplan Stammdaten'!A413,1,11)&amp;"   "&amp;VLOOKUP(MID('Produktplan Stammdaten'!A413,1,11),tab_Produktplan[],2,FALSE))</f>
        <v/>
      </c>
      <c r="E464" s="25" t="str">
        <f>IF('Produktplan Stammdaten'!C413="","",'Produktplan Stammdaten'!C413)</f>
        <v>x</v>
      </c>
    </row>
    <row r="465" spans="1:5" ht="25.5" x14ac:dyDescent="0.2">
      <c r="A465" s="17" t="str">
        <f>IF('Produktplan Stammdaten'!A414="","",MID('Produktplan Stammdaten'!A414,1,2)&amp;"   "&amp;VLOOKUP(MID('Produktplan Stammdaten'!A414,1,2),tab_Produktplan[],2,FALSE))</f>
        <v>51   Räumliche Planung und Entwicklung</v>
      </c>
      <c r="B465" s="17" t="str">
        <f>IF(LEN('Produktplan Stammdaten'!A414)&lt;3,"",MID('Produktplan Stammdaten'!A414,1,5)&amp;"   "&amp;VLOOKUP(MID('Produktplan Stammdaten'!A414,1,5),tab_Produktplan[],2,FALSE))</f>
        <v>51.11   Flächen- und grundstückbezogene Daten und Grundlagen</v>
      </c>
      <c r="C465" s="17" t="str">
        <f>IF(LEN('Produktplan Stammdaten'!A414)&lt;8,"",MID('Produktplan Stammdaten'!A414,1,8)&amp;"   "&amp;VLOOKUP(MID('Produktplan Stammdaten'!A414,1,8),tab_Produktplan[],2,FALSE))</f>
        <v>51.11.11   Erstellung von Wertgutachten (Gutachterausschuss)</v>
      </c>
      <c r="D465" s="17" t="str">
        <f>IF(LEN('Produktplan Stammdaten'!A414)&lt;9,"",MID('Produktplan Stammdaten'!A414,1,11)&amp;"   "&amp;VLOOKUP(MID('Produktplan Stammdaten'!A414,1,11),tab_Produktplan[],2,FALSE))</f>
        <v/>
      </c>
      <c r="E465" s="25" t="str">
        <f>IF('Produktplan Stammdaten'!C414="","",'Produktplan Stammdaten'!C414)</f>
        <v>x</v>
      </c>
    </row>
    <row r="466" spans="1:5" x14ac:dyDescent="0.2">
      <c r="A466" s="17" t="str">
        <f>IF('Produktplan Stammdaten'!A415="","",MID('Produktplan Stammdaten'!A415,1,2)&amp;"   "&amp;VLOOKUP(MID('Produktplan Stammdaten'!A415,1,2),tab_Produktplan[],2,FALSE))</f>
        <v>51   Räumliche Planung und Entwicklung</v>
      </c>
      <c r="B466" s="17" t="str">
        <f>IF(LEN('Produktplan Stammdaten'!A415)&lt;3,"",MID('Produktplan Stammdaten'!A415,1,5)&amp;"   "&amp;VLOOKUP(MID('Produktplan Stammdaten'!A415,1,5),tab_Produktplan[],2,FALSE))</f>
        <v>51.12   Flurneuordnung</v>
      </c>
      <c r="C466" s="17" t="str">
        <f>IF(LEN('Produktplan Stammdaten'!A415)&lt;8,"",MID('Produktplan Stammdaten'!A415,1,8)&amp;"   "&amp;VLOOKUP(MID('Produktplan Stammdaten'!A415,1,8),tab_Produktplan[],2,FALSE))</f>
        <v/>
      </c>
      <c r="D466" s="17" t="str">
        <f>IF(LEN('Produktplan Stammdaten'!A415)&lt;9,"",MID('Produktplan Stammdaten'!A415,1,11)&amp;"   "&amp;VLOOKUP(MID('Produktplan Stammdaten'!A415,1,11),tab_Produktplan[],2,FALSE))</f>
        <v/>
      </c>
      <c r="E466" s="25" t="str">
        <f>IF('Produktplan Stammdaten'!C415="","",'Produktplan Stammdaten'!C415)</f>
        <v>x</v>
      </c>
    </row>
    <row r="467" spans="1:5" ht="25.5" x14ac:dyDescent="0.2">
      <c r="A467" s="17" t="str">
        <f>IF('Produktplan Stammdaten'!A416="","",MID('Produktplan Stammdaten'!A416,1,2)&amp;"   "&amp;VLOOKUP(MID('Produktplan Stammdaten'!A416,1,2),tab_Produktplan[],2,FALSE))</f>
        <v>51   Räumliche Planung und Entwicklung</v>
      </c>
      <c r="B467" s="17" t="str">
        <f>IF(LEN('Produktplan Stammdaten'!A416)&lt;3,"",MID('Produktplan Stammdaten'!A416,1,5)&amp;"   "&amp;VLOOKUP(MID('Produktplan Stammdaten'!A416,1,5),tab_Produktplan[],2,FALSE))</f>
        <v>51.12   Flurneuordnung</v>
      </c>
      <c r="C467" s="17" t="str">
        <f>IF(LEN('Produktplan Stammdaten'!A416)&lt;8,"",MID('Produktplan Stammdaten'!A416,1,8)&amp;"   "&amp;VLOOKUP(MID('Produktplan Stammdaten'!A416,1,8),tab_Produktplan[],2,FALSE))</f>
        <v>51.12.01   Flurneuordnung und Landentwicklung, Land- und Forstwirtschaft und Naturschutz</v>
      </c>
      <c r="D467" s="17" t="str">
        <f>IF(LEN('Produktplan Stammdaten'!A416)&lt;9,"",MID('Produktplan Stammdaten'!A416,1,11)&amp;"   "&amp;VLOOKUP(MID('Produktplan Stammdaten'!A416,1,11),tab_Produktplan[],2,FALSE))</f>
        <v/>
      </c>
      <c r="E467" s="25" t="str">
        <f>IF('Produktplan Stammdaten'!C416="","",'Produktplan Stammdaten'!C416)</f>
        <v>x</v>
      </c>
    </row>
    <row r="468" spans="1:5" ht="25.5" x14ac:dyDescent="0.2">
      <c r="A468" s="17" t="str">
        <f>IF('Produktplan Stammdaten'!A417="","",MID('Produktplan Stammdaten'!A417,1,2)&amp;"   "&amp;VLOOKUP(MID('Produktplan Stammdaten'!A417,1,2),tab_Produktplan[],2,FALSE))</f>
        <v>51   Räumliche Planung und Entwicklung</v>
      </c>
      <c r="B468" s="17" t="str">
        <f>IF(LEN('Produktplan Stammdaten'!A417)&lt;3,"",MID('Produktplan Stammdaten'!A417,1,5)&amp;"   "&amp;VLOOKUP(MID('Produktplan Stammdaten'!A417,1,5),tab_Produktplan[],2,FALSE))</f>
        <v>51.12   Flurneuordnung</v>
      </c>
      <c r="C468" s="17" t="str">
        <f>IF(LEN('Produktplan Stammdaten'!A417)&lt;8,"",MID('Produktplan Stammdaten'!A417,1,8)&amp;"   "&amp;VLOOKUP(MID('Produktplan Stammdaten'!A417,1,8),tab_Produktplan[],2,FALSE))</f>
        <v>51.12.02   Flurneuordnung zur Umsetzung von Infrastrukturmaßnahmen</v>
      </c>
      <c r="D468" s="17" t="str">
        <f>IF(LEN('Produktplan Stammdaten'!A417)&lt;9,"",MID('Produktplan Stammdaten'!A417,1,11)&amp;"   "&amp;VLOOKUP(MID('Produktplan Stammdaten'!A417,1,11),tab_Produktplan[],2,FALSE))</f>
        <v/>
      </c>
      <c r="E468" s="25" t="str">
        <f>IF('Produktplan Stammdaten'!C417="","",'Produktplan Stammdaten'!C417)</f>
        <v>x</v>
      </c>
    </row>
    <row r="469" spans="1:5" ht="25.5" x14ac:dyDescent="0.2">
      <c r="A469" s="17" t="str">
        <f>IF('Produktplan Stammdaten'!A418="","",MID('Produktplan Stammdaten'!A418,1,2)&amp;"   "&amp;VLOOKUP(MID('Produktplan Stammdaten'!A418,1,2),tab_Produktplan[],2,FALSE))</f>
        <v>51   Räumliche Planung und Entwicklung</v>
      </c>
      <c r="B469" s="17" t="str">
        <f>IF(LEN('Produktplan Stammdaten'!A418)&lt;3,"",MID('Produktplan Stammdaten'!A418,1,5)&amp;"   "&amp;VLOOKUP(MID('Produktplan Stammdaten'!A418,1,5),tab_Produktplan[],2,FALSE))</f>
        <v>51.12   Flurneuordnung</v>
      </c>
      <c r="C469" s="17" t="str">
        <f>IF(LEN('Produktplan Stammdaten'!A418)&lt;8,"",MID('Produktplan Stammdaten'!A418,1,8)&amp;"   "&amp;VLOOKUP(MID('Produktplan Stammdaten'!A418,1,8),tab_Produktplan[],2,FALSE))</f>
        <v>51.12.03   Flurneuordnung für eine ganzheitliche innerörtliche Strukturentwicklung</v>
      </c>
      <c r="D469" s="17" t="str">
        <f>IF(LEN('Produktplan Stammdaten'!A418)&lt;9,"",MID('Produktplan Stammdaten'!A418,1,11)&amp;"   "&amp;VLOOKUP(MID('Produktplan Stammdaten'!A418,1,11),tab_Produktplan[],2,FALSE))</f>
        <v/>
      </c>
      <c r="E469" s="25" t="str">
        <f>IF('Produktplan Stammdaten'!C418="","",'Produktplan Stammdaten'!C418)</f>
        <v>x</v>
      </c>
    </row>
    <row r="470" spans="1:5" ht="25.5" x14ac:dyDescent="0.2">
      <c r="A470" s="17" t="str">
        <f>IF('Produktplan Stammdaten'!A419="","",MID('Produktplan Stammdaten'!A419,1,2)&amp;"   "&amp;VLOOKUP(MID('Produktplan Stammdaten'!A419,1,2),tab_Produktplan[],2,FALSE))</f>
        <v>51   Räumliche Planung und Entwicklung</v>
      </c>
      <c r="B470" s="17" t="str">
        <f>IF(LEN('Produktplan Stammdaten'!A419)&lt;3,"",MID('Produktplan Stammdaten'!A419,1,5)&amp;"   "&amp;VLOOKUP(MID('Produktplan Stammdaten'!A419,1,5),tab_Produktplan[],2,FALSE))</f>
        <v>51.12   Flurneuordnung</v>
      </c>
      <c r="C470" s="17" t="str">
        <f>IF(LEN('Produktplan Stammdaten'!A419)&lt;8,"",MID('Produktplan Stammdaten'!A419,1,8)&amp;"   "&amp;VLOOKUP(MID('Produktplan Stammdaten'!A419,1,8),tab_Produktplan[],2,FALSE))</f>
        <v>51.12.04   Projektbezogene Entwicklungsplanung; Beratung und Moderation im ländlichen Raum</v>
      </c>
      <c r="D470" s="17" t="str">
        <f>IF(LEN('Produktplan Stammdaten'!A419)&lt;9,"",MID('Produktplan Stammdaten'!A419,1,11)&amp;"   "&amp;VLOOKUP(MID('Produktplan Stammdaten'!A419,1,11),tab_Produktplan[],2,FALSE))</f>
        <v/>
      </c>
      <c r="E470" s="25" t="str">
        <f>IF('Produktplan Stammdaten'!C419="","",'Produktplan Stammdaten'!C419)</f>
        <v>x</v>
      </c>
    </row>
    <row r="471" spans="1:5" x14ac:dyDescent="0.2">
      <c r="A471" s="17" t="str">
        <f>IF('Produktplan Stammdaten'!A420="","",MID('Produktplan Stammdaten'!A420,1,2)&amp;"   "&amp;VLOOKUP(MID('Produktplan Stammdaten'!A420,1,2),tab_Produktplan[],2,FALSE))</f>
        <v>51   Räumliche Planung und Entwicklung</v>
      </c>
      <c r="B471" s="17" t="str">
        <f>IF(LEN('Produktplan Stammdaten'!A420)&lt;3,"",MID('Produktplan Stammdaten'!A420,1,5)&amp;"   "&amp;VLOOKUP(MID('Produktplan Stammdaten'!A420,1,5),tab_Produktplan[],2,FALSE))</f>
        <v>51.12   Flurneuordnung</v>
      </c>
      <c r="C471" s="17" t="str">
        <f>IF(LEN('Produktplan Stammdaten'!A420)&lt;8,"",MID('Produktplan Stammdaten'!A420,1,8)&amp;"   "&amp;VLOOKUP(MID('Produktplan Stammdaten'!A420,1,8),tab_Produktplan[],2,FALSE))</f>
        <v>51.12.05   Freiwilliger Nutzungsaustausch</v>
      </c>
      <c r="D471" s="17" t="str">
        <f>IF(LEN('Produktplan Stammdaten'!A420)&lt;9,"",MID('Produktplan Stammdaten'!A420,1,11)&amp;"   "&amp;VLOOKUP(MID('Produktplan Stammdaten'!A420,1,11),tab_Produktplan[],2,FALSE))</f>
        <v/>
      </c>
      <c r="E471" s="25" t="str">
        <f>IF('Produktplan Stammdaten'!C420="","",'Produktplan Stammdaten'!C420)</f>
        <v>x</v>
      </c>
    </row>
    <row r="472" spans="1:5" x14ac:dyDescent="0.2">
      <c r="A472" s="17" t="str">
        <f>IF('Produktplan Stammdaten'!A421="","",MID('Produktplan Stammdaten'!A421,1,2)&amp;"   "&amp;VLOOKUP(MID('Produktplan Stammdaten'!A421,1,2),tab_Produktplan[],2,FALSE))</f>
        <v>51   Räumliche Planung und Entwicklung</v>
      </c>
      <c r="B472" s="17" t="str">
        <f>IF(LEN('Produktplan Stammdaten'!A421)&lt;3,"",MID('Produktplan Stammdaten'!A421,1,5)&amp;"   "&amp;VLOOKUP(MID('Produktplan Stammdaten'!A421,1,5),tab_Produktplan[],2,FALSE))</f>
        <v>51.12   Flurneuordnung</v>
      </c>
      <c r="C472" s="17" t="str">
        <f>IF(LEN('Produktplan Stammdaten'!A421)&lt;8,"",MID('Produktplan Stammdaten'!A421,1,8)&amp;"   "&amp;VLOOKUP(MID('Produktplan Stammdaten'!A421,1,8),tab_Produktplan[],2,FALSE))</f>
        <v>51.12.06   Sicherstellung der Belange der Landentwicklung</v>
      </c>
      <c r="D472" s="17" t="str">
        <f>IF(LEN('Produktplan Stammdaten'!A421)&lt;9,"",MID('Produktplan Stammdaten'!A421,1,11)&amp;"   "&amp;VLOOKUP(MID('Produktplan Stammdaten'!A421,1,11),tab_Produktplan[],2,FALSE))</f>
        <v/>
      </c>
      <c r="E472" s="25" t="str">
        <f>IF('Produktplan Stammdaten'!C421="","",'Produktplan Stammdaten'!C421)</f>
        <v>x</v>
      </c>
    </row>
    <row r="473" spans="1:5" ht="25.5" x14ac:dyDescent="0.2">
      <c r="A473" s="17" t="str">
        <f>IF('Produktplan Stammdaten'!A422="","",MID('Produktplan Stammdaten'!A422,1,2)&amp;"   "&amp;VLOOKUP(MID('Produktplan Stammdaten'!A422,1,2),tab_Produktplan[],2,FALSE))</f>
        <v>51   Räumliche Planung und Entwicklung</v>
      </c>
      <c r="B473" s="17" t="str">
        <f>IF(LEN('Produktplan Stammdaten'!A422)&lt;3,"",MID('Produktplan Stammdaten'!A422,1,5)&amp;"   "&amp;VLOOKUP(MID('Produktplan Stammdaten'!A422,1,5),tab_Produktplan[],2,FALSE))</f>
        <v>51.12   Flurneuordnung</v>
      </c>
      <c r="C473" s="17" t="str">
        <f>IF(LEN('Produktplan Stammdaten'!A422)&lt;8,"",MID('Produktplan Stammdaten'!A422,1,8)&amp;"   "&amp;VLOOKUP(MID('Produktplan Stammdaten'!A422,1,8),tab_Produktplan[],2,FALSE))</f>
        <v>51.12.07   Vertretung der Kommune in Flurneuordnungsverfahren</v>
      </c>
      <c r="D473" s="17" t="str">
        <f>IF(LEN('Produktplan Stammdaten'!A422)&lt;9,"",MID('Produktplan Stammdaten'!A422,1,11)&amp;"   "&amp;VLOOKUP(MID('Produktplan Stammdaten'!A422,1,11),tab_Produktplan[],2,FALSE))</f>
        <v/>
      </c>
      <c r="E473" s="25" t="str">
        <f>IF('Produktplan Stammdaten'!C422="","",'Produktplan Stammdaten'!C422)</f>
        <v>x</v>
      </c>
    </row>
    <row r="474" spans="1:5" x14ac:dyDescent="0.2">
      <c r="A474" s="17" t="str">
        <f>IF('Produktplan Stammdaten'!A423="","",MID('Produktplan Stammdaten'!A423,1,2)&amp;"   "&amp;VLOOKUP(MID('Produktplan Stammdaten'!A423,1,2),tab_Produktplan[],2,FALSE))</f>
        <v>52   Bauen und Wohnen</v>
      </c>
      <c r="B474" s="17" t="str">
        <f>IF(LEN('Produktplan Stammdaten'!A423)&lt;3,"",MID('Produktplan Stammdaten'!A423,1,5)&amp;"   "&amp;VLOOKUP(MID('Produktplan Stammdaten'!A423,1,5),tab_Produktplan[],2,FALSE))</f>
        <v/>
      </c>
      <c r="C474" s="17" t="str">
        <f>IF(LEN('Produktplan Stammdaten'!A423)&lt;8,"",MID('Produktplan Stammdaten'!A423,1,8)&amp;"   "&amp;VLOOKUP(MID('Produktplan Stammdaten'!A423,1,8),tab_Produktplan[],2,FALSE))</f>
        <v/>
      </c>
      <c r="D474" s="17" t="str">
        <f>IF(LEN('Produktplan Stammdaten'!A423)&lt;9,"",MID('Produktplan Stammdaten'!A423,1,11)&amp;"   "&amp;VLOOKUP(MID('Produktplan Stammdaten'!A423,1,11),tab_Produktplan[],2,FALSE))</f>
        <v/>
      </c>
      <c r="E474" s="25" t="str">
        <f>IF('Produktplan Stammdaten'!C423="","",'Produktplan Stammdaten'!C423)</f>
        <v>x</v>
      </c>
    </row>
    <row r="475" spans="1:5" x14ac:dyDescent="0.2">
      <c r="A475" s="17" t="str">
        <f>IF('Produktplan Stammdaten'!A424="","",MID('Produktplan Stammdaten'!A424,1,2)&amp;"   "&amp;VLOOKUP(MID('Produktplan Stammdaten'!A424,1,2),tab_Produktplan[],2,FALSE))</f>
        <v>52   Bauen und Wohnen</v>
      </c>
      <c r="B475" s="17" t="str">
        <f>IF(LEN('Produktplan Stammdaten'!A424)&lt;3,"",MID('Produktplan Stammdaten'!A424,1,5)&amp;"   "&amp;VLOOKUP(MID('Produktplan Stammdaten'!A424,1,5),tab_Produktplan[],2,FALSE))</f>
        <v>52.10   Bauordnung</v>
      </c>
      <c r="C475" s="17" t="str">
        <f>IF(LEN('Produktplan Stammdaten'!A424)&lt;8,"",MID('Produktplan Stammdaten'!A424,1,8)&amp;"   "&amp;VLOOKUP(MID('Produktplan Stammdaten'!A424,1,8),tab_Produktplan[],2,FALSE))</f>
        <v/>
      </c>
      <c r="D475" s="17" t="str">
        <f>IF(LEN('Produktplan Stammdaten'!A424)&lt;9,"",MID('Produktplan Stammdaten'!A424,1,11)&amp;"   "&amp;VLOOKUP(MID('Produktplan Stammdaten'!A424,1,11),tab_Produktplan[],2,FALSE))</f>
        <v/>
      </c>
      <c r="E475" s="25" t="str">
        <f>IF('Produktplan Stammdaten'!C424="","",'Produktplan Stammdaten'!C424)</f>
        <v>x</v>
      </c>
    </row>
    <row r="476" spans="1:5" x14ac:dyDescent="0.2">
      <c r="A476" s="17" t="str">
        <f>IF('Produktplan Stammdaten'!A425="","",MID('Produktplan Stammdaten'!A425,1,2)&amp;"   "&amp;VLOOKUP(MID('Produktplan Stammdaten'!A425,1,2),tab_Produktplan[],2,FALSE))</f>
        <v>52   Bauen und Wohnen</v>
      </c>
      <c r="B476" s="17" t="str">
        <f>IF(LEN('Produktplan Stammdaten'!A425)&lt;3,"",MID('Produktplan Stammdaten'!A425,1,5)&amp;"   "&amp;VLOOKUP(MID('Produktplan Stammdaten'!A425,1,5),tab_Produktplan[],2,FALSE))</f>
        <v>52.10   Bauordnung</v>
      </c>
      <c r="C476" s="17" t="str">
        <f>IF(LEN('Produktplan Stammdaten'!A425)&lt;8,"",MID('Produktplan Stammdaten'!A425,1,8)&amp;"   "&amp;VLOOKUP(MID('Produktplan Stammdaten'!A425,1,8),tab_Produktplan[],2,FALSE))</f>
        <v>52.10.01   Bauvoranfrage</v>
      </c>
      <c r="D476" s="17" t="str">
        <f>IF(LEN('Produktplan Stammdaten'!A425)&lt;9,"",MID('Produktplan Stammdaten'!A425,1,11)&amp;"   "&amp;VLOOKUP(MID('Produktplan Stammdaten'!A425,1,11),tab_Produktplan[],2,FALSE))</f>
        <v/>
      </c>
      <c r="E476" s="25" t="str">
        <f>IF('Produktplan Stammdaten'!C425="","",'Produktplan Stammdaten'!C425)</f>
        <v>x</v>
      </c>
    </row>
    <row r="477" spans="1:5" x14ac:dyDescent="0.2">
      <c r="A477" s="17" t="str">
        <f>IF('Produktplan Stammdaten'!A426="","",MID('Produktplan Stammdaten'!A426,1,2)&amp;"   "&amp;VLOOKUP(MID('Produktplan Stammdaten'!A426,1,2),tab_Produktplan[],2,FALSE))</f>
        <v>52   Bauen und Wohnen</v>
      </c>
      <c r="B477" s="17" t="str">
        <f>IF(LEN('Produktplan Stammdaten'!A426)&lt;3,"",MID('Produktplan Stammdaten'!A426,1,5)&amp;"   "&amp;VLOOKUP(MID('Produktplan Stammdaten'!A426,1,5),tab_Produktplan[],2,FALSE))</f>
        <v>52.10   Bauordnung</v>
      </c>
      <c r="C477" s="17" t="str">
        <f>IF(LEN('Produktplan Stammdaten'!A426)&lt;8,"",MID('Produktplan Stammdaten'!A426,1,8)&amp;"   "&amp;VLOOKUP(MID('Produktplan Stammdaten'!A426,1,8),tab_Produktplan[],2,FALSE))</f>
        <v>52.10.02   Baugenehmigungsverfahren</v>
      </c>
      <c r="D477" s="17" t="str">
        <f>IF(LEN('Produktplan Stammdaten'!A426)&lt;9,"",MID('Produktplan Stammdaten'!A426,1,11)&amp;"   "&amp;VLOOKUP(MID('Produktplan Stammdaten'!A426,1,11),tab_Produktplan[],2,FALSE))</f>
        <v/>
      </c>
      <c r="E477" s="25" t="str">
        <f>IF('Produktplan Stammdaten'!C426="","",'Produktplan Stammdaten'!C426)</f>
        <v>x</v>
      </c>
    </row>
    <row r="478" spans="1:5" x14ac:dyDescent="0.2">
      <c r="A478" s="17" t="str">
        <f>IF('Produktplan Stammdaten'!A427="","",MID('Produktplan Stammdaten'!A427,1,2)&amp;"   "&amp;VLOOKUP(MID('Produktplan Stammdaten'!A427,1,2),tab_Produktplan[],2,FALSE))</f>
        <v>52   Bauen und Wohnen</v>
      </c>
      <c r="B478" s="17" t="str">
        <f>IF(LEN('Produktplan Stammdaten'!A427)&lt;3,"",MID('Produktplan Stammdaten'!A427,1,5)&amp;"   "&amp;VLOOKUP(MID('Produktplan Stammdaten'!A427,1,5),tab_Produktplan[],2,FALSE))</f>
        <v>52.10   Bauordnung</v>
      </c>
      <c r="C478" s="17" t="str">
        <f>IF(LEN('Produktplan Stammdaten'!A427)&lt;8,"",MID('Produktplan Stammdaten'!A427,1,8)&amp;"   "&amp;VLOOKUP(MID('Produktplan Stammdaten'!A427,1,8),tab_Produktplan[],2,FALSE))</f>
        <v>52.10.03   Kenntnisgabeverfahren</v>
      </c>
      <c r="D478" s="17" t="str">
        <f>IF(LEN('Produktplan Stammdaten'!A427)&lt;9,"",MID('Produktplan Stammdaten'!A427,1,11)&amp;"   "&amp;VLOOKUP(MID('Produktplan Stammdaten'!A427,1,11),tab_Produktplan[],2,FALSE))</f>
        <v/>
      </c>
      <c r="E478" s="25" t="str">
        <f>IF('Produktplan Stammdaten'!C427="","",'Produktplan Stammdaten'!C427)</f>
        <v>x</v>
      </c>
    </row>
    <row r="479" spans="1:5" x14ac:dyDescent="0.2">
      <c r="A479" s="17" t="str">
        <f>IF('Produktplan Stammdaten'!A428="","",MID('Produktplan Stammdaten'!A428,1,2)&amp;"   "&amp;VLOOKUP(MID('Produktplan Stammdaten'!A428,1,2),tab_Produktplan[],2,FALSE))</f>
        <v>52   Bauen und Wohnen</v>
      </c>
      <c r="B479" s="17" t="str">
        <f>IF(LEN('Produktplan Stammdaten'!A428)&lt;3,"",MID('Produktplan Stammdaten'!A428,1,5)&amp;"   "&amp;VLOOKUP(MID('Produktplan Stammdaten'!A428,1,5),tab_Produktplan[],2,FALSE))</f>
        <v>52.10   Bauordnung</v>
      </c>
      <c r="C479" s="17" t="str">
        <f>IF(LEN('Produktplan Stammdaten'!A428)&lt;8,"",MID('Produktplan Stammdaten'!A428,1,8)&amp;"   "&amp;VLOOKUP(MID('Produktplan Stammdaten'!A428,1,8),tab_Produktplan[],2,FALSE))</f>
        <v>52.10.04   Abgeschlossenheitsbescheinigung nach WEG</v>
      </c>
      <c r="D479" s="17" t="str">
        <f>IF(LEN('Produktplan Stammdaten'!A428)&lt;9,"",MID('Produktplan Stammdaten'!A428,1,11)&amp;"   "&amp;VLOOKUP(MID('Produktplan Stammdaten'!A428,1,11),tab_Produktplan[],2,FALSE))</f>
        <v/>
      </c>
      <c r="E479" s="25" t="str">
        <f>IF('Produktplan Stammdaten'!C428="","",'Produktplan Stammdaten'!C428)</f>
        <v>x</v>
      </c>
    </row>
    <row r="480" spans="1:5" x14ac:dyDescent="0.2">
      <c r="A480" s="17" t="str">
        <f>IF('Produktplan Stammdaten'!A429="","",MID('Produktplan Stammdaten'!A429,1,2)&amp;"   "&amp;VLOOKUP(MID('Produktplan Stammdaten'!A429,1,2),tab_Produktplan[],2,FALSE))</f>
        <v>52   Bauen und Wohnen</v>
      </c>
      <c r="B480" s="17" t="str">
        <f>IF(LEN('Produktplan Stammdaten'!A429)&lt;3,"",MID('Produktplan Stammdaten'!A429,1,5)&amp;"   "&amp;VLOOKUP(MID('Produktplan Stammdaten'!A429,1,5),tab_Produktplan[],2,FALSE))</f>
        <v>52.10   Bauordnung</v>
      </c>
      <c r="C480" s="17" t="str">
        <f>IF(LEN('Produktplan Stammdaten'!A429)&lt;8,"",MID('Produktplan Stammdaten'!A429,1,8)&amp;"   "&amp;VLOOKUP(MID('Produktplan Stammdaten'!A429,1,8),tab_Produktplan[],2,FALSE))</f>
        <v>52.10.05   Entscheidungen im verfahrensfreien Bereich</v>
      </c>
      <c r="D480" s="17" t="str">
        <f>IF(LEN('Produktplan Stammdaten'!A429)&lt;9,"",MID('Produktplan Stammdaten'!A429,1,11)&amp;"   "&amp;VLOOKUP(MID('Produktplan Stammdaten'!A429,1,11),tab_Produktplan[],2,FALSE))</f>
        <v/>
      </c>
      <c r="E480" s="25" t="str">
        <f>IF('Produktplan Stammdaten'!C429="","",'Produktplan Stammdaten'!C429)</f>
        <v>x</v>
      </c>
    </row>
    <row r="481" spans="1:5" x14ac:dyDescent="0.2">
      <c r="A481" s="17" t="str">
        <f>IF('Produktplan Stammdaten'!A430="","",MID('Produktplan Stammdaten'!A430,1,2)&amp;"   "&amp;VLOOKUP(MID('Produktplan Stammdaten'!A430,1,2),tab_Produktplan[],2,FALSE))</f>
        <v>52   Bauen und Wohnen</v>
      </c>
      <c r="B481" s="17" t="str">
        <f>IF(LEN('Produktplan Stammdaten'!A430)&lt;3,"",MID('Produktplan Stammdaten'!A430,1,5)&amp;"   "&amp;VLOOKUP(MID('Produktplan Stammdaten'!A430,1,5),tab_Produktplan[],2,FALSE))</f>
        <v>52.10   Bauordnung</v>
      </c>
      <c r="C481" s="17" t="str">
        <f>IF(LEN('Produktplan Stammdaten'!A430)&lt;8,"",MID('Produktplan Stammdaten'!A430,1,8)&amp;"   "&amp;VLOOKUP(MID('Produktplan Stammdaten'!A430,1,8),tab_Produktplan[],2,FALSE))</f>
        <v>52.10.06   Bautechnische Prüfung</v>
      </c>
      <c r="D481" s="17" t="str">
        <f>IF(LEN('Produktplan Stammdaten'!A430)&lt;9,"",MID('Produktplan Stammdaten'!A430,1,11)&amp;"   "&amp;VLOOKUP(MID('Produktplan Stammdaten'!A430,1,11),tab_Produktplan[],2,FALSE))</f>
        <v/>
      </c>
      <c r="E481" s="25" t="str">
        <f>IF('Produktplan Stammdaten'!C430="","",'Produktplan Stammdaten'!C430)</f>
        <v>x</v>
      </c>
    </row>
    <row r="482" spans="1:5" ht="25.5" x14ac:dyDescent="0.2">
      <c r="A482" s="17" t="str">
        <f>IF('Produktplan Stammdaten'!A431="","",MID('Produktplan Stammdaten'!A431,1,2)&amp;"   "&amp;VLOOKUP(MID('Produktplan Stammdaten'!A431,1,2),tab_Produktplan[],2,FALSE))</f>
        <v>52   Bauen und Wohnen</v>
      </c>
      <c r="B482" s="17" t="str">
        <f>IF(LEN('Produktplan Stammdaten'!A431)&lt;3,"",MID('Produktplan Stammdaten'!A431,1,5)&amp;"   "&amp;VLOOKUP(MID('Produktplan Stammdaten'!A431,1,5),tab_Produktplan[],2,FALSE))</f>
        <v>52.10   Bauordnung</v>
      </c>
      <c r="C482" s="17" t="str">
        <f>IF(LEN('Produktplan Stammdaten'!A431)&lt;8,"",MID('Produktplan Stammdaten'!A431,1,8)&amp;"   "&amp;VLOOKUP(MID('Produktplan Stammdaten'!A431,1,8),tab_Produktplan[],2,FALSE))</f>
        <v>52.10.07   Baukontrolle, Bauabnahme, Gebrauchsabnahme</v>
      </c>
      <c r="D482" s="17" t="str">
        <f>IF(LEN('Produktplan Stammdaten'!A431)&lt;9,"",MID('Produktplan Stammdaten'!A431,1,11)&amp;"   "&amp;VLOOKUP(MID('Produktplan Stammdaten'!A431,1,11),tab_Produktplan[],2,FALSE))</f>
        <v/>
      </c>
      <c r="E482" s="25" t="str">
        <f>IF('Produktplan Stammdaten'!C431="","",'Produktplan Stammdaten'!C431)</f>
        <v>x</v>
      </c>
    </row>
    <row r="483" spans="1:5" x14ac:dyDescent="0.2">
      <c r="A483" s="17" t="str">
        <f>IF('Produktplan Stammdaten'!A432="","",MID('Produktplan Stammdaten'!A432,1,2)&amp;"   "&amp;VLOOKUP(MID('Produktplan Stammdaten'!A432,1,2),tab_Produktplan[],2,FALSE))</f>
        <v>52   Bauen und Wohnen</v>
      </c>
      <c r="B483" s="17" t="str">
        <f>IF(LEN('Produktplan Stammdaten'!A432)&lt;3,"",MID('Produktplan Stammdaten'!A432,1,5)&amp;"   "&amp;VLOOKUP(MID('Produktplan Stammdaten'!A432,1,5),tab_Produktplan[],2,FALSE))</f>
        <v>52.10   Bauordnung</v>
      </c>
      <c r="C483" s="17" t="str">
        <f>IF(LEN('Produktplan Stammdaten'!A432)&lt;8,"",MID('Produktplan Stammdaten'!A432,1,8)&amp;"   "&amp;VLOOKUP(MID('Produktplan Stammdaten'!A432,1,8),tab_Produktplan[],2,FALSE))</f>
        <v>52.10.08   Wiederkehrende Prüfung von Sonderbauten</v>
      </c>
      <c r="D483" s="17" t="str">
        <f>IF(LEN('Produktplan Stammdaten'!A432)&lt;9,"",MID('Produktplan Stammdaten'!A432,1,11)&amp;"   "&amp;VLOOKUP(MID('Produktplan Stammdaten'!A432,1,11),tab_Produktplan[],2,FALSE))</f>
        <v/>
      </c>
      <c r="E483" s="25" t="str">
        <f>IF('Produktplan Stammdaten'!C432="","",'Produktplan Stammdaten'!C432)</f>
        <v>x</v>
      </c>
    </row>
    <row r="484" spans="1:5" x14ac:dyDescent="0.2">
      <c r="A484" s="17" t="str">
        <f>IF('Produktplan Stammdaten'!A433="","",MID('Produktplan Stammdaten'!A433,1,2)&amp;"   "&amp;VLOOKUP(MID('Produktplan Stammdaten'!A433,1,2),tab_Produktplan[],2,FALSE))</f>
        <v>52   Bauen und Wohnen</v>
      </c>
      <c r="B484" s="17" t="str">
        <f>IF(LEN('Produktplan Stammdaten'!A433)&lt;3,"",MID('Produktplan Stammdaten'!A433,1,5)&amp;"   "&amp;VLOOKUP(MID('Produktplan Stammdaten'!A433,1,5),tab_Produktplan[],2,FALSE))</f>
        <v>52.10   Bauordnung</v>
      </c>
      <c r="C484" s="17" t="str">
        <f>IF(LEN('Produktplan Stammdaten'!A433)&lt;8,"",MID('Produktplan Stammdaten'!A433,1,8)&amp;"   "&amp;VLOOKUP(MID('Produktplan Stammdaten'!A433,1,8),tab_Produktplan[],2,FALSE))</f>
        <v>52.10.09   Bauordnungsbehördliche Maßnahmen</v>
      </c>
      <c r="D484" s="17" t="str">
        <f>IF(LEN('Produktplan Stammdaten'!A433)&lt;9,"",MID('Produktplan Stammdaten'!A433,1,11)&amp;"   "&amp;VLOOKUP(MID('Produktplan Stammdaten'!A433,1,11),tab_Produktplan[],2,FALSE))</f>
        <v/>
      </c>
      <c r="E484" s="25" t="str">
        <f>IF('Produktplan Stammdaten'!C433="","",'Produktplan Stammdaten'!C433)</f>
        <v>x</v>
      </c>
    </row>
    <row r="485" spans="1:5" x14ac:dyDescent="0.2">
      <c r="A485" s="17" t="str">
        <f>IF('Produktplan Stammdaten'!A434="","",MID('Produktplan Stammdaten'!A434,1,2)&amp;"   "&amp;VLOOKUP(MID('Produktplan Stammdaten'!A434,1,2),tab_Produktplan[],2,FALSE))</f>
        <v>52   Bauen und Wohnen</v>
      </c>
      <c r="B485" s="17" t="str">
        <f>IF(LEN('Produktplan Stammdaten'!A434)&lt;3,"",MID('Produktplan Stammdaten'!A434,1,5)&amp;"   "&amp;VLOOKUP(MID('Produktplan Stammdaten'!A434,1,5),tab_Produktplan[],2,FALSE))</f>
        <v>52.10   Bauordnung</v>
      </c>
      <c r="C485" s="17" t="str">
        <f>IF(LEN('Produktplan Stammdaten'!A434)&lt;8,"",MID('Produktplan Stammdaten'!A434,1,8)&amp;"   "&amp;VLOOKUP(MID('Produktplan Stammdaten'!A434,1,8),tab_Produktplan[],2,FALSE))</f>
        <v>52.10.10   Schornsteinfegerwesen</v>
      </c>
      <c r="D485" s="17" t="str">
        <f>IF(LEN('Produktplan Stammdaten'!A434)&lt;9,"",MID('Produktplan Stammdaten'!A434,1,11)&amp;"   "&amp;VLOOKUP(MID('Produktplan Stammdaten'!A434,1,11),tab_Produktplan[],2,FALSE))</f>
        <v/>
      </c>
      <c r="E485" s="25" t="str">
        <f>IF('Produktplan Stammdaten'!C434="","",'Produktplan Stammdaten'!C434)</f>
        <v>x</v>
      </c>
    </row>
    <row r="486" spans="1:5" x14ac:dyDescent="0.2">
      <c r="A486" s="17" t="str">
        <f>IF('Produktplan Stammdaten'!A435="","",MID('Produktplan Stammdaten'!A435,1,2)&amp;"   "&amp;VLOOKUP(MID('Produktplan Stammdaten'!A435,1,2),tab_Produktplan[],2,FALSE))</f>
        <v>52   Bauen und Wohnen</v>
      </c>
      <c r="B486" s="17" t="str">
        <f>IF(LEN('Produktplan Stammdaten'!A435)&lt;3,"",MID('Produktplan Stammdaten'!A435,1,5)&amp;"   "&amp;VLOOKUP(MID('Produktplan Stammdaten'!A435,1,5),tab_Produktplan[],2,FALSE))</f>
        <v>52.10   Bauordnung</v>
      </c>
      <c r="C486" s="17" t="str">
        <f>IF(LEN('Produktplan Stammdaten'!A435)&lt;8,"",MID('Produktplan Stammdaten'!A435,1,8)&amp;"   "&amp;VLOOKUP(MID('Produktplan Stammdaten'!A435,1,8),tab_Produktplan[],2,FALSE))</f>
        <v>52.10.11   Baulastenverzeichnis</v>
      </c>
      <c r="D486" s="17" t="str">
        <f>IF(LEN('Produktplan Stammdaten'!A435)&lt;9,"",MID('Produktplan Stammdaten'!A435,1,11)&amp;"   "&amp;VLOOKUP(MID('Produktplan Stammdaten'!A435,1,11),tab_Produktplan[],2,FALSE))</f>
        <v/>
      </c>
      <c r="E486" s="25" t="str">
        <f>IF('Produktplan Stammdaten'!C435="","",'Produktplan Stammdaten'!C435)</f>
        <v>x</v>
      </c>
    </row>
    <row r="487" spans="1:5" x14ac:dyDescent="0.2">
      <c r="A487" s="17" t="str">
        <f>IF('Produktplan Stammdaten'!A436="","",MID('Produktplan Stammdaten'!A436,1,2)&amp;"   "&amp;VLOOKUP(MID('Produktplan Stammdaten'!A436,1,2),tab_Produktplan[],2,FALSE))</f>
        <v>52   Bauen und Wohnen</v>
      </c>
      <c r="B487" s="17" t="str">
        <f>IF(LEN('Produktplan Stammdaten'!A436)&lt;3,"",MID('Produktplan Stammdaten'!A436,1,5)&amp;"   "&amp;VLOOKUP(MID('Produktplan Stammdaten'!A436,1,5),tab_Produktplan[],2,FALSE))</f>
        <v>52.10   Bauordnung</v>
      </c>
      <c r="C487" s="17" t="str">
        <f>IF(LEN('Produktplan Stammdaten'!A436)&lt;8,"",MID('Produktplan Stammdaten'!A436,1,8)&amp;"   "&amp;VLOOKUP(MID('Produktplan Stammdaten'!A436,1,8),tab_Produktplan[],2,FALSE))</f>
        <v>52.10.12   Allgemeine Bauberatung</v>
      </c>
      <c r="D487" s="17" t="str">
        <f>IF(LEN('Produktplan Stammdaten'!A436)&lt;9,"",MID('Produktplan Stammdaten'!A436,1,11)&amp;"   "&amp;VLOOKUP(MID('Produktplan Stammdaten'!A436,1,11),tab_Produktplan[],2,FALSE))</f>
        <v/>
      </c>
      <c r="E487" s="25" t="str">
        <f>IF('Produktplan Stammdaten'!C436="","",'Produktplan Stammdaten'!C436)</f>
        <v>x</v>
      </c>
    </row>
    <row r="488" spans="1:5" ht="25.5" x14ac:dyDescent="0.2">
      <c r="A488" s="17" t="str">
        <f>IF('Produktplan Stammdaten'!A437="","",MID('Produktplan Stammdaten'!A437,1,2)&amp;"   "&amp;VLOOKUP(MID('Produktplan Stammdaten'!A437,1,2),tab_Produktplan[],2,FALSE))</f>
        <v>52   Bauen und Wohnen</v>
      </c>
      <c r="B488" s="17" t="str">
        <f>IF(LEN('Produktplan Stammdaten'!A437)&lt;3,"",MID('Produktplan Stammdaten'!A437,1,5)&amp;"   "&amp;VLOOKUP(MID('Produktplan Stammdaten'!A437,1,5),tab_Produktplan[],2,FALSE))</f>
        <v>52.10   Bauordnung</v>
      </c>
      <c r="C488" s="17" t="str">
        <f>IF(LEN('Produktplan Stammdaten'!A437)&lt;8,"",MID('Produktplan Stammdaten'!A437,1,8)&amp;"   "&amp;VLOOKUP(MID('Produktplan Stammdaten'!A437,1,8),tab_Produktplan[],2,FALSE))</f>
        <v>52.10.13   Vollzug von speziellen baurechtlichen Vorschriften im Zuge der Energiewende</v>
      </c>
      <c r="D488" s="17" t="str">
        <f>IF(LEN('Produktplan Stammdaten'!A437)&lt;9,"",MID('Produktplan Stammdaten'!A437,1,11)&amp;"   "&amp;VLOOKUP(MID('Produktplan Stammdaten'!A437,1,11),tab_Produktplan[],2,FALSE))</f>
        <v/>
      </c>
      <c r="E488" s="25" t="str">
        <f>IF('Produktplan Stammdaten'!C437="","",'Produktplan Stammdaten'!C437)</f>
        <v>x</v>
      </c>
    </row>
    <row r="489" spans="1:5" x14ac:dyDescent="0.2">
      <c r="A489" s="17" t="str">
        <f>IF('Produktplan Stammdaten'!A438="","",MID('Produktplan Stammdaten'!A438,1,2)&amp;"   "&amp;VLOOKUP(MID('Produktplan Stammdaten'!A438,1,2),tab_Produktplan[],2,FALSE))</f>
        <v>52   Bauen und Wohnen</v>
      </c>
      <c r="B489" s="17" t="str">
        <f>IF(LEN('Produktplan Stammdaten'!A438)&lt;3,"",MID('Produktplan Stammdaten'!A438,1,5)&amp;"   "&amp;VLOOKUP(MID('Produktplan Stammdaten'!A438,1,5),tab_Produktplan[],2,FALSE))</f>
        <v>52.20   Wohnungsbauförderung und Wohnungsversorgung</v>
      </c>
      <c r="C489" s="17" t="str">
        <f>IF(LEN('Produktplan Stammdaten'!A438)&lt;8,"",MID('Produktplan Stammdaten'!A438,1,8)&amp;"   "&amp;VLOOKUP(MID('Produktplan Stammdaten'!A438,1,8),tab_Produktplan[],2,FALSE))</f>
        <v/>
      </c>
      <c r="D489" s="17" t="str">
        <f>IF(LEN('Produktplan Stammdaten'!A438)&lt;9,"",MID('Produktplan Stammdaten'!A438,1,11)&amp;"   "&amp;VLOOKUP(MID('Produktplan Stammdaten'!A438,1,11),tab_Produktplan[],2,FALSE))</f>
        <v/>
      </c>
      <c r="E489" s="25" t="str">
        <f>IF('Produktplan Stammdaten'!C438="","",'Produktplan Stammdaten'!C438)</f>
        <v>x</v>
      </c>
    </row>
    <row r="490" spans="1:5" x14ac:dyDescent="0.2">
      <c r="A490" s="17" t="str">
        <f>IF('Produktplan Stammdaten'!A439="","",MID('Produktplan Stammdaten'!A439,1,2)&amp;"   "&amp;VLOOKUP(MID('Produktplan Stammdaten'!A439,1,2),tab_Produktplan[],2,FALSE))</f>
        <v>52   Bauen und Wohnen</v>
      </c>
      <c r="B490" s="17" t="str">
        <f>IF(LEN('Produktplan Stammdaten'!A439)&lt;3,"",MID('Produktplan Stammdaten'!A439,1,5)&amp;"   "&amp;VLOOKUP(MID('Produktplan Stammdaten'!A439,1,5),tab_Produktplan[],2,FALSE))</f>
        <v>52.20   Wohnungsbauförderung und Wohnungsversorgung</v>
      </c>
      <c r="C490" s="17" t="str">
        <f>IF(LEN('Produktplan Stammdaten'!A439)&lt;8,"",MID('Produktplan Stammdaten'!A439,1,8)&amp;"   "&amp;VLOOKUP(MID('Produktplan Stammdaten'!A439,1,8),tab_Produktplan[],2,FALSE))</f>
        <v>52.20.01   Förderung des Mietwohnungsbaus</v>
      </c>
      <c r="D490" s="17" t="str">
        <f>IF(LEN('Produktplan Stammdaten'!A439)&lt;9,"",MID('Produktplan Stammdaten'!A439,1,11)&amp;"   "&amp;VLOOKUP(MID('Produktplan Stammdaten'!A439,1,11),tab_Produktplan[],2,FALSE))</f>
        <v/>
      </c>
      <c r="E490" s="25" t="str">
        <f>IF('Produktplan Stammdaten'!C439="","",'Produktplan Stammdaten'!C439)</f>
        <v>x</v>
      </c>
    </row>
    <row r="491" spans="1:5" x14ac:dyDescent="0.2">
      <c r="A491" s="17" t="str">
        <f>IF('Produktplan Stammdaten'!A440="","",MID('Produktplan Stammdaten'!A440,1,2)&amp;"   "&amp;VLOOKUP(MID('Produktplan Stammdaten'!A440,1,2),tab_Produktplan[],2,FALSE))</f>
        <v>52   Bauen und Wohnen</v>
      </c>
      <c r="B491" s="17" t="str">
        <f>IF(LEN('Produktplan Stammdaten'!A440)&lt;3,"",MID('Produktplan Stammdaten'!A440,1,5)&amp;"   "&amp;VLOOKUP(MID('Produktplan Stammdaten'!A440,1,5),tab_Produktplan[],2,FALSE))</f>
        <v>52.20   Wohnungsbauförderung und Wohnungsversorgung</v>
      </c>
      <c r="C491" s="17" t="str">
        <f>IF(LEN('Produktplan Stammdaten'!A440)&lt;8,"",MID('Produktplan Stammdaten'!A440,1,8)&amp;"   "&amp;VLOOKUP(MID('Produktplan Stammdaten'!A440,1,8),tab_Produktplan[],2,FALSE))</f>
        <v>52.20.02   Förderung von Wohneigentum</v>
      </c>
      <c r="D491" s="17" t="str">
        <f>IF(LEN('Produktplan Stammdaten'!A440)&lt;9,"",MID('Produktplan Stammdaten'!A440,1,11)&amp;"   "&amp;VLOOKUP(MID('Produktplan Stammdaten'!A440,1,11),tab_Produktplan[],2,FALSE))</f>
        <v/>
      </c>
      <c r="E491" s="25" t="str">
        <f>IF('Produktplan Stammdaten'!C440="","",'Produktplan Stammdaten'!C440)</f>
        <v>x</v>
      </c>
    </row>
    <row r="492" spans="1:5" ht="25.5" x14ac:dyDescent="0.2">
      <c r="A492" s="17" t="str">
        <f>IF('Produktplan Stammdaten'!A441="","",MID('Produktplan Stammdaten'!A441,1,2)&amp;"   "&amp;VLOOKUP(MID('Produktplan Stammdaten'!A441,1,2),tab_Produktplan[],2,FALSE))</f>
        <v>52   Bauen und Wohnen</v>
      </c>
      <c r="B492" s="17" t="str">
        <f>IF(LEN('Produktplan Stammdaten'!A441)&lt;3,"",MID('Produktplan Stammdaten'!A441,1,5)&amp;"   "&amp;VLOOKUP(MID('Produktplan Stammdaten'!A441,1,5),tab_Produktplan[],2,FALSE))</f>
        <v>52.20   Wohnungsbauförderung und Wohnungsversorgung</v>
      </c>
      <c r="C492" s="17" t="str">
        <f>IF(LEN('Produktplan Stammdaten'!A441)&lt;8,"",MID('Produktplan Stammdaten'!A441,1,8)&amp;"   "&amp;VLOOKUP(MID('Produktplan Stammdaten'!A441,1,8),tab_Produktplan[],2,FALSE))</f>
        <v>52.20.03   Förderung von Modernisierungs-, Schallschutz- und Energiesparmaßnahmen</v>
      </c>
      <c r="D492" s="17" t="str">
        <f>IF(LEN('Produktplan Stammdaten'!A441)&lt;9,"",MID('Produktplan Stammdaten'!A441,1,11)&amp;"   "&amp;VLOOKUP(MID('Produktplan Stammdaten'!A441,1,11),tab_Produktplan[],2,FALSE))</f>
        <v/>
      </c>
      <c r="E492" s="25" t="str">
        <f>IF('Produktplan Stammdaten'!C441="","",'Produktplan Stammdaten'!C441)</f>
        <v>x</v>
      </c>
    </row>
    <row r="493" spans="1:5" x14ac:dyDescent="0.2">
      <c r="A493" s="17" t="str">
        <f>IF('Produktplan Stammdaten'!A442="","",MID('Produktplan Stammdaten'!A442,1,2)&amp;"   "&amp;VLOOKUP(MID('Produktplan Stammdaten'!A442,1,2),tab_Produktplan[],2,FALSE))</f>
        <v>52   Bauen und Wohnen</v>
      </c>
      <c r="B493" s="17" t="str">
        <f>IF(LEN('Produktplan Stammdaten'!A442)&lt;3,"",MID('Produktplan Stammdaten'!A442,1,5)&amp;"   "&amp;VLOOKUP(MID('Produktplan Stammdaten'!A442,1,5),tab_Produktplan[],2,FALSE))</f>
        <v>52.20   Wohnungsbauförderung und Wohnungsversorgung</v>
      </c>
      <c r="C493" s="17" t="str">
        <f>IF(LEN('Produktplan Stammdaten'!A442)&lt;8,"",MID('Produktplan Stammdaten'!A442,1,8)&amp;"   "&amp;VLOOKUP(MID('Produktplan Stammdaten'!A442,1,8),tab_Produktplan[],2,FALSE))</f>
        <v>52.20.04   Einkommensorientierte Förderung</v>
      </c>
      <c r="D493" s="17" t="str">
        <f>IF(LEN('Produktplan Stammdaten'!A442)&lt;9,"",MID('Produktplan Stammdaten'!A442,1,11)&amp;"   "&amp;VLOOKUP(MID('Produktplan Stammdaten'!A442,1,11),tab_Produktplan[],2,FALSE))</f>
        <v/>
      </c>
      <c r="E493" s="25" t="str">
        <f>IF('Produktplan Stammdaten'!C442="","",'Produktplan Stammdaten'!C442)</f>
        <v>x</v>
      </c>
    </row>
    <row r="494" spans="1:5" x14ac:dyDescent="0.2">
      <c r="A494" s="17" t="str">
        <f>IF('Produktplan Stammdaten'!A443="","",MID('Produktplan Stammdaten'!A443,1,2)&amp;"   "&amp;VLOOKUP(MID('Produktplan Stammdaten'!A443,1,2),tab_Produktplan[],2,FALSE))</f>
        <v>52   Bauen und Wohnen</v>
      </c>
      <c r="B494" s="17" t="str">
        <f>IF(LEN('Produktplan Stammdaten'!A443)&lt;3,"",MID('Produktplan Stammdaten'!A443,1,5)&amp;"   "&amp;VLOOKUP(MID('Produktplan Stammdaten'!A443,1,5),tab_Produktplan[],2,FALSE))</f>
        <v>52.20   Wohnungsbauförderung und Wohnungsversorgung</v>
      </c>
      <c r="C494" s="17" t="str">
        <f>IF(LEN('Produktplan Stammdaten'!A443)&lt;8,"",MID('Produktplan Stammdaten'!A443,1,8)&amp;"   "&amp;VLOOKUP(MID('Produktplan Stammdaten'!A443,1,8),tab_Produktplan[],2,FALSE))</f>
        <v>52.20.05   Erteilung von Wohnberechtigungsscheinen</v>
      </c>
      <c r="D494" s="17" t="str">
        <f>IF(LEN('Produktplan Stammdaten'!A443)&lt;9,"",MID('Produktplan Stammdaten'!A443,1,11)&amp;"   "&amp;VLOOKUP(MID('Produktplan Stammdaten'!A443,1,11),tab_Produktplan[],2,FALSE))</f>
        <v/>
      </c>
      <c r="E494" s="25" t="str">
        <f>IF('Produktplan Stammdaten'!C443="","",'Produktplan Stammdaten'!C443)</f>
        <v>x</v>
      </c>
    </row>
    <row r="495" spans="1:5" x14ac:dyDescent="0.2">
      <c r="A495" s="17" t="str">
        <f>IF('Produktplan Stammdaten'!A444="","",MID('Produktplan Stammdaten'!A444,1,2)&amp;"   "&amp;VLOOKUP(MID('Produktplan Stammdaten'!A444,1,2),tab_Produktplan[],2,FALSE))</f>
        <v>52   Bauen und Wohnen</v>
      </c>
      <c r="B495" s="17" t="str">
        <f>IF(LEN('Produktplan Stammdaten'!A444)&lt;3,"",MID('Produktplan Stammdaten'!A444,1,5)&amp;"   "&amp;VLOOKUP(MID('Produktplan Stammdaten'!A444,1,5),tab_Produktplan[],2,FALSE))</f>
        <v>52.20   Wohnungsbauförderung und Wohnungsversorgung</v>
      </c>
      <c r="C495" s="17" t="str">
        <f>IF(LEN('Produktplan Stammdaten'!A444)&lt;8,"",MID('Produktplan Stammdaten'!A444,1,8)&amp;"   "&amp;VLOOKUP(MID('Produktplan Stammdaten'!A444,1,8),tab_Produktplan[],2,FALSE))</f>
        <v>52.20.06   Vermittlung von Wohnraum</v>
      </c>
      <c r="D495" s="17" t="str">
        <f>IF(LEN('Produktplan Stammdaten'!A444)&lt;9,"",MID('Produktplan Stammdaten'!A444,1,11)&amp;"   "&amp;VLOOKUP(MID('Produktplan Stammdaten'!A444,1,11),tab_Produktplan[],2,FALSE))</f>
        <v/>
      </c>
      <c r="E495" s="25" t="str">
        <f>IF('Produktplan Stammdaten'!C444="","",'Produktplan Stammdaten'!C444)</f>
        <v>x</v>
      </c>
    </row>
    <row r="496" spans="1:5" ht="25.5" x14ac:dyDescent="0.2">
      <c r="A496" s="17" t="str">
        <f>IF('Produktplan Stammdaten'!A445="","",MID('Produktplan Stammdaten'!A445,1,2)&amp;"   "&amp;VLOOKUP(MID('Produktplan Stammdaten'!A445,1,2),tab_Produktplan[],2,FALSE))</f>
        <v>52   Bauen und Wohnen</v>
      </c>
      <c r="B496" s="17" t="str">
        <f>IF(LEN('Produktplan Stammdaten'!A445)&lt;3,"",MID('Produktplan Stammdaten'!A445,1,5)&amp;"   "&amp;VLOOKUP(MID('Produktplan Stammdaten'!A445,1,5),tab_Produktplan[],2,FALSE))</f>
        <v>52.20   Wohnungsbauförderung und Wohnungsversorgung</v>
      </c>
      <c r="C496" s="17" t="str">
        <f>IF(LEN('Produktplan Stammdaten'!A445)&lt;8,"",MID('Produktplan Stammdaten'!A445,1,8)&amp;"   "&amp;VLOOKUP(MID('Produktplan Stammdaten'!A445,1,8),tab_Produktplan[],2,FALSE))</f>
        <v>52.20.07   Überwachung der Zweckbindung geförderter Wohnungen</v>
      </c>
      <c r="D496" s="17" t="str">
        <f>IF(LEN('Produktplan Stammdaten'!A445)&lt;9,"",MID('Produktplan Stammdaten'!A445,1,11)&amp;"   "&amp;VLOOKUP(MID('Produktplan Stammdaten'!A445,1,11),tab_Produktplan[],2,FALSE))</f>
        <v/>
      </c>
      <c r="E496" s="25" t="str">
        <f>IF('Produktplan Stammdaten'!C445="","",'Produktplan Stammdaten'!C445)</f>
        <v>x</v>
      </c>
    </row>
    <row r="497" spans="1:5" ht="25.5" x14ac:dyDescent="0.2">
      <c r="A497" s="17" t="str">
        <f>IF('Produktplan Stammdaten'!A446="","",MID('Produktplan Stammdaten'!A446,1,2)&amp;"   "&amp;VLOOKUP(MID('Produktplan Stammdaten'!A446,1,2),tab_Produktplan[],2,FALSE))</f>
        <v>52   Bauen und Wohnen</v>
      </c>
      <c r="B497" s="17" t="str">
        <f>IF(LEN('Produktplan Stammdaten'!A446)&lt;3,"",MID('Produktplan Stammdaten'!A446,1,5)&amp;"   "&amp;VLOOKUP(MID('Produktplan Stammdaten'!A446,1,5),tab_Produktplan[],2,FALSE))</f>
        <v>52.20   Wohnungsbauförderung und Wohnungsversorgung</v>
      </c>
      <c r="C497" s="17" t="str">
        <f>IF(LEN('Produktplan Stammdaten'!A446)&lt;8,"",MID('Produktplan Stammdaten'!A446,1,8)&amp;"   "&amp;VLOOKUP(MID('Produktplan Stammdaten'!A446,1,8),tab_Produktplan[],2,FALSE))</f>
        <v>52.20.08   Mietspiegel, Mietpreisberatung, Verfolgung von Mietpreisüberhöhung und Mietwucher</v>
      </c>
      <c r="D497" s="17" t="str">
        <f>IF(LEN('Produktplan Stammdaten'!A446)&lt;9,"",MID('Produktplan Stammdaten'!A446,1,11)&amp;"   "&amp;VLOOKUP(MID('Produktplan Stammdaten'!A446,1,11),tab_Produktplan[],2,FALSE))</f>
        <v/>
      </c>
      <c r="E497" s="25" t="str">
        <f>IF('Produktplan Stammdaten'!C446="","",'Produktplan Stammdaten'!C446)</f>
        <v>x</v>
      </c>
    </row>
    <row r="498" spans="1:5" x14ac:dyDescent="0.2">
      <c r="A498" s="17" t="str">
        <f>IF('Produktplan Stammdaten'!A447="","",MID('Produktplan Stammdaten'!A447,1,2)&amp;"   "&amp;VLOOKUP(MID('Produktplan Stammdaten'!A447,1,2),tab_Produktplan[],2,FALSE))</f>
        <v>52   Bauen und Wohnen</v>
      </c>
      <c r="B498" s="17" t="str">
        <f>IF(LEN('Produktplan Stammdaten'!A447)&lt;3,"",MID('Produktplan Stammdaten'!A447,1,5)&amp;"   "&amp;VLOOKUP(MID('Produktplan Stammdaten'!A447,1,5),tab_Produktplan[],2,FALSE))</f>
        <v>52.20   Wohnungsbauförderung und Wohnungsversorgung</v>
      </c>
      <c r="C498" s="17" t="str">
        <f>IF(LEN('Produktplan Stammdaten'!A447)&lt;8,"",MID('Produktplan Stammdaten'!A447,1,8)&amp;"   "&amp;VLOOKUP(MID('Produktplan Stammdaten'!A447,1,8),tab_Produktplan[],2,FALSE))</f>
        <v>52.20.09   Anwendung des Zweckentfremdungsverbots</v>
      </c>
      <c r="D498" s="17" t="str">
        <f>IF(LEN('Produktplan Stammdaten'!A447)&lt;9,"",MID('Produktplan Stammdaten'!A447,1,11)&amp;"   "&amp;VLOOKUP(MID('Produktplan Stammdaten'!A447,1,11),tab_Produktplan[],2,FALSE))</f>
        <v/>
      </c>
      <c r="E498" s="25" t="str">
        <f>IF('Produktplan Stammdaten'!C447="","",'Produktplan Stammdaten'!C447)</f>
        <v>x</v>
      </c>
    </row>
    <row r="499" spans="1:5" x14ac:dyDescent="0.2">
      <c r="A499" s="17" t="str">
        <f>IF('Produktplan Stammdaten'!A448="","",MID('Produktplan Stammdaten'!A448,1,2)&amp;"   "&amp;VLOOKUP(MID('Produktplan Stammdaten'!A448,1,2),tab_Produktplan[],2,FALSE))</f>
        <v>52   Bauen und Wohnen</v>
      </c>
      <c r="B499" s="17" t="str">
        <f>IF(LEN('Produktplan Stammdaten'!A448)&lt;3,"",MID('Produktplan Stammdaten'!A448,1,5)&amp;"   "&amp;VLOOKUP(MID('Produktplan Stammdaten'!A448,1,5),tab_Produktplan[],2,FALSE))</f>
        <v>52.30   Denkmalschutz und Denkmalpflege</v>
      </c>
      <c r="C499" s="17" t="str">
        <f>IF(LEN('Produktplan Stammdaten'!A448)&lt;8,"",MID('Produktplan Stammdaten'!A448,1,8)&amp;"   "&amp;VLOOKUP(MID('Produktplan Stammdaten'!A448,1,8),tab_Produktplan[],2,FALSE))</f>
        <v/>
      </c>
      <c r="D499" s="17" t="str">
        <f>IF(LEN('Produktplan Stammdaten'!A448)&lt;9,"",MID('Produktplan Stammdaten'!A448,1,11)&amp;"   "&amp;VLOOKUP(MID('Produktplan Stammdaten'!A448,1,11),tab_Produktplan[],2,FALSE))</f>
        <v/>
      </c>
      <c r="E499" s="25" t="str">
        <f>IF('Produktplan Stammdaten'!C448="","",'Produktplan Stammdaten'!C448)</f>
        <v>x</v>
      </c>
    </row>
    <row r="500" spans="1:5" x14ac:dyDescent="0.2">
      <c r="A500" s="17" t="str">
        <f>IF('Produktplan Stammdaten'!A449="","",MID('Produktplan Stammdaten'!A449,1,2)&amp;"   "&amp;VLOOKUP(MID('Produktplan Stammdaten'!A449,1,2),tab_Produktplan[],2,FALSE))</f>
        <v>52   Bauen und Wohnen</v>
      </c>
      <c r="B500" s="17" t="str">
        <f>IF(LEN('Produktplan Stammdaten'!A449)&lt;3,"",MID('Produktplan Stammdaten'!A449,1,5)&amp;"   "&amp;VLOOKUP(MID('Produktplan Stammdaten'!A449,1,5),tab_Produktplan[],2,FALSE))</f>
        <v>52.30   Denkmalschutz und Denkmalpflege</v>
      </c>
      <c r="C500" s="17" t="str">
        <f>IF(LEN('Produktplan Stammdaten'!A449)&lt;8,"",MID('Produktplan Stammdaten'!A449,1,8)&amp;"   "&amp;VLOOKUP(MID('Produktplan Stammdaten'!A449,1,8),tab_Produktplan[],2,FALSE))</f>
        <v>52.30.01   Unterschutzstellung</v>
      </c>
      <c r="D500" s="17" t="str">
        <f>IF(LEN('Produktplan Stammdaten'!A449)&lt;9,"",MID('Produktplan Stammdaten'!A449,1,11)&amp;"   "&amp;VLOOKUP(MID('Produktplan Stammdaten'!A449,1,11),tab_Produktplan[],2,FALSE))</f>
        <v/>
      </c>
      <c r="E500" s="25" t="str">
        <f>IF('Produktplan Stammdaten'!C449="","",'Produktplan Stammdaten'!C449)</f>
        <v>x</v>
      </c>
    </row>
    <row r="501" spans="1:5" ht="25.5" x14ac:dyDescent="0.2">
      <c r="A501" s="17" t="str">
        <f>IF('Produktplan Stammdaten'!A450="","",MID('Produktplan Stammdaten'!A450,1,2)&amp;"   "&amp;VLOOKUP(MID('Produktplan Stammdaten'!A450,1,2),tab_Produktplan[],2,FALSE))</f>
        <v>52   Bauen und Wohnen</v>
      </c>
      <c r="B501" s="17" t="str">
        <f>IF(LEN('Produktplan Stammdaten'!A450)&lt;3,"",MID('Produktplan Stammdaten'!A450,1,5)&amp;"   "&amp;VLOOKUP(MID('Produktplan Stammdaten'!A450,1,5),tab_Produktplan[],2,FALSE))</f>
        <v>52.30   Denkmalschutz und Denkmalpflege</v>
      </c>
      <c r="C501" s="17" t="str">
        <f>IF(LEN('Produktplan Stammdaten'!A450)&lt;8,"",MID('Produktplan Stammdaten'!A450,1,8)&amp;"   "&amp;VLOOKUP(MID('Produktplan Stammdaten'!A450,1,8),tab_Produktplan[],2,FALSE))</f>
        <v>52.30.02   Denkmalschutzrechtliche Genehmigungsverfahren einschl. Denkmalförderung</v>
      </c>
      <c r="D501" s="17" t="str">
        <f>IF(LEN('Produktplan Stammdaten'!A450)&lt;9,"",MID('Produktplan Stammdaten'!A450,1,11)&amp;"   "&amp;VLOOKUP(MID('Produktplan Stammdaten'!A450,1,11),tab_Produktplan[],2,FALSE))</f>
        <v/>
      </c>
      <c r="E501" s="25" t="str">
        <f>IF('Produktplan Stammdaten'!C450="","",'Produktplan Stammdaten'!C450)</f>
        <v>x</v>
      </c>
    </row>
    <row r="502" spans="1:5" x14ac:dyDescent="0.2">
      <c r="A502" s="17" t="str">
        <f>IF('Produktplan Stammdaten'!A451="","",MID('Produktplan Stammdaten'!A451,1,2)&amp;"   "&amp;VLOOKUP(MID('Produktplan Stammdaten'!A451,1,2),tab_Produktplan[],2,FALSE))</f>
        <v>53   Ver- und Entsorgung</v>
      </c>
      <c r="B502" s="17" t="str">
        <f>IF(LEN('Produktplan Stammdaten'!A451)&lt;3,"",MID('Produktplan Stammdaten'!A451,1,5)&amp;"   "&amp;VLOOKUP(MID('Produktplan Stammdaten'!A451,1,5),tab_Produktplan[],2,FALSE))</f>
        <v/>
      </c>
      <c r="C502" s="17" t="str">
        <f>IF(LEN('Produktplan Stammdaten'!A451)&lt;8,"",MID('Produktplan Stammdaten'!A451,1,8)&amp;"   "&amp;VLOOKUP(MID('Produktplan Stammdaten'!A451,1,8),tab_Produktplan[],2,FALSE))</f>
        <v/>
      </c>
      <c r="D502" s="17" t="str">
        <f>IF(LEN('Produktplan Stammdaten'!A451)&lt;9,"",MID('Produktplan Stammdaten'!A451,1,11)&amp;"   "&amp;VLOOKUP(MID('Produktplan Stammdaten'!A451,1,11),tab_Produktplan[],2,FALSE))</f>
        <v/>
      </c>
      <c r="E502" s="25" t="str">
        <f>IF('Produktplan Stammdaten'!C451="","",'Produktplan Stammdaten'!C451)</f>
        <v>x</v>
      </c>
    </row>
    <row r="503" spans="1:5" x14ac:dyDescent="0.2">
      <c r="A503" s="17" t="str">
        <f>IF('Produktplan Stammdaten'!A452="","",MID('Produktplan Stammdaten'!A452,1,2)&amp;"   "&amp;VLOOKUP(MID('Produktplan Stammdaten'!A452,1,2),tab_Produktplan[],2,FALSE))</f>
        <v>53   Ver- und Entsorgung</v>
      </c>
      <c r="B503" s="17" t="str">
        <f>IF(LEN('Produktplan Stammdaten'!A452)&lt;3,"",MID('Produktplan Stammdaten'!A452,1,5)&amp;"   "&amp;VLOOKUP(MID('Produktplan Stammdaten'!A452,1,5),tab_Produktplan[],2,FALSE))</f>
        <v>53.10   Elektrizitätsversorgung</v>
      </c>
      <c r="C503" s="17" t="str">
        <f>IF(LEN('Produktplan Stammdaten'!A452)&lt;8,"",MID('Produktplan Stammdaten'!A452,1,8)&amp;"   "&amp;VLOOKUP(MID('Produktplan Stammdaten'!A452,1,8),tab_Produktplan[],2,FALSE))</f>
        <v/>
      </c>
      <c r="D503" s="17" t="str">
        <f>IF(LEN('Produktplan Stammdaten'!A452)&lt;9,"",MID('Produktplan Stammdaten'!A452,1,11)&amp;"   "&amp;VLOOKUP(MID('Produktplan Stammdaten'!A452,1,11),tab_Produktplan[],2,FALSE))</f>
        <v/>
      </c>
      <c r="E503" s="25" t="str">
        <f>IF('Produktplan Stammdaten'!C452="","",'Produktplan Stammdaten'!C452)</f>
        <v>x</v>
      </c>
    </row>
    <row r="504" spans="1:5" x14ac:dyDescent="0.2">
      <c r="A504" s="17" t="str">
        <f>IF('Produktplan Stammdaten'!A453="","",MID('Produktplan Stammdaten'!A453,1,2)&amp;"   "&amp;VLOOKUP(MID('Produktplan Stammdaten'!A453,1,2),tab_Produktplan[],2,FALSE))</f>
        <v>53   Ver- und Entsorgung</v>
      </c>
      <c r="B504" s="17" t="str">
        <f>IF(LEN('Produktplan Stammdaten'!A453)&lt;3,"",MID('Produktplan Stammdaten'!A453,1,5)&amp;"   "&amp;VLOOKUP(MID('Produktplan Stammdaten'!A453,1,5),tab_Produktplan[],2,FALSE))</f>
        <v>53.10   Elektrizitätsversorgung</v>
      </c>
      <c r="C504" s="17" t="str">
        <f>IF(LEN('Produktplan Stammdaten'!A453)&lt;8,"",MID('Produktplan Stammdaten'!A453,1,8)&amp;"   "&amp;VLOOKUP(MID('Produktplan Stammdaten'!A453,1,8),tab_Produktplan[],2,FALSE))</f>
        <v>53.10.01   Bereitstellung und Lieferung von Strom</v>
      </c>
      <c r="D504" s="17" t="str">
        <f>IF(LEN('Produktplan Stammdaten'!A453)&lt;9,"",MID('Produktplan Stammdaten'!A453,1,11)&amp;"   "&amp;VLOOKUP(MID('Produktplan Stammdaten'!A453,1,11),tab_Produktplan[],2,FALSE))</f>
        <v/>
      </c>
      <c r="E504" s="25" t="str">
        <f>IF('Produktplan Stammdaten'!C453="","",'Produktplan Stammdaten'!C453)</f>
        <v>x</v>
      </c>
    </row>
    <row r="505" spans="1:5" x14ac:dyDescent="0.2">
      <c r="A505" s="17" t="str">
        <f>IF('Produktplan Stammdaten'!A454="","",MID('Produktplan Stammdaten'!A454,1,2)&amp;"   "&amp;VLOOKUP(MID('Produktplan Stammdaten'!A454,1,2),tab_Produktplan[],2,FALSE))</f>
        <v>53   Ver- und Entsorgung</v>
      </c>
      <c r="B505" s="17" t="str">
        <f>IF(LEN('Produktplan Stammdaten'!A454)&lt;3,"",MID('Produktplan Stammdaten'!A454,1,5)&amp;"   "&amp;VLOOKUP(MID('Produktplan Stammdaten'!A454,1,5),tab_Produktplan[],2,FALSE))</f>
        <v>53.10   Elektrizitätsversorgung</v>
      </c>
      <c r="C505" s="17" t="str">
        <f>IF(LEN('Produktplan Stammdaten'!A454)&lt;8,"",MID('Produktplan Stammdaten'!A454,1,8)&amp;"   "&amp;VLOOKUP(MID('Produktplan Stammdaten'!A454,1,8),tab_Produktplan[],2,FALSE))</f>
        <v>53.10.02   Dienstleistungen der Stromversorgung</v>
      </c>
      <c r="D505" s="17" t="str">
        <f>IF(LEN('Produktplan Stammdaten'!A454)&lt;9,"",MID('Produktplan Stammdaten'!A454,1,11)&amp;"   "&amp;VLOOKUP(MID('Produktplan Stammdaten'!A454,1,11),tab_Produktplan[],2,FALSE))</f>
        <v/>
      </c>
      <c r="E505" s="25" t="str">
        <f>IF('Produktplan Stammdaten'!C454="","",'Produktplan Stammdaten'!C454)</f>
        <v>x</v>
      </c>
    </row>
    <row r="506" spans="1:5" x14ac:dyDescent="0.2">
      <c r="A506" s="17" t="str">
        <f>IF('Produktplan Stammdaten'!A455="","",MID('Produktplan Stammdaten'!A455,1,2)&amp;"   "&amp;VLOOKUP(MID('Produktplan Stammdaten'!A455,1,2),tab_Produktplan[],2,FALSE))</f>
        <v>53   Ver- und Entsorgung</v>
      </c>
      <c r="B506" s="17" t="str">
        <f>IF(LEN('Produktplan Stammdaten'!A455)&lt;3,"",MID('Produktplan Stammdaten'!A455,1,5)&amp;"   "&amp;VLOOKUP(MID('Produktplan Stammdaten'!A455,1,5),tab_Produktplan[],2,FALSE))</f>
        <v>53.20   Gasversorgung</v>
      </c>
      <c r="C506" s="17" t="str">
        <f>IF(LEN('Produktplan Stammdaten'!A455)&lt;8,"",MID('Produktplan Stammdaten'!A455,1,8)&amp;"   "&amp;VLOOKUP(MID('Produktplan Stammdaten'!A455,1,8),tab_Produktplan[],2,FALSE))</f>
        <v/>
      </c>
      <c r="D506" s="17" t="str">
        <f>IF(LEN('Produktplan Stammdaten'!A455)&lt;9,"",MID('Produktplan Stammdaten'!A455,1,11)&amp;"   "&amp;VLOOKUP(MID('Produktplan Stammdaten'!A455,1,11),tab_Produktplan[],2,FALSE))</f>
        <v/>
      </c>
      <c r="E506" s="25" t="str">
        <f>IF('Produktplan Stammdaten'!C455="","",'Produktplan Stammdaten'!C455)</f>
        <v>x</v>
      </c>
    </row>
    <row r="507" spans="1:5" x14ac:dyDescent="0.2">
      <c r="A507" s="17" t="str">
        <f>IF('Produktplan Stammdaten'!A456="","",MID('Produktplan Stammdaten'!A456,1,2)&amp;"   "&amp;VLOOKUP(MID('Produktplan Stammdaten'!A456,1,2),tab_Produktplan[],2,FALSE))</f>
        <v>53   Ver- und Entsorgung</v>
      </c>
      <c r="B507" s="17" t="str">
        <f>IF(LEN('Produktplan Stammdaten'!A456)&lt;3,"",MID('Produktplan Stammdaten'!A456,1,5)&amp;"   "&amp;VLOOKUP(MID('Produktplan Stammdaten'!A456,1,5),tab_Produktplan[],2,FALSE))</f>
        <v>53.20   Gasversorgung</v>
      </c>
      <c r="C507" s="17" t="str">
        <f>IF(LEN('Produktplan Stammdaten'!A456)&lt;8,"",MID('Produktplan Stammdaten'!A456,1,8)&amp;"   "&amp;VLOOKUP(MID('Produktplan Stammdaten'!A456,1,8),tab_Produktplan[],2,FALSE))</f>
        <v>53.20.01   Bereitstellung und Lieferung von Erdgas</v>
      </c>
      <c r="D507" s="17" t="str">
        <f>IF(LEN('Produktplan Stammdaten'!A456)&lt;9,"",MID('Produktplan Stammdaten'!A456,1,11)&amp;"   "&amp;VLOOKUP(MID('Produktplan Stammdaten'!A456,1,11),tab_Produktplan[],2,FALSE))</f>
        <v/>
      </c>
      <c r="E507" s="25" t="str">
        <f>IF('Produktplan Stammdaten'!C456="","",'Produktplan Stammdaten'!C456)</f>
        <v>x</v>
      </c>
    </row>
    <row r="508" spans="1:5" x14ac:dyDescent="0.2">
      <c r="A508" s="17" t="str">
        <f>IF('Produktplan Stammdaten'!A457="","",MID('Produktplan Stammdaten'!A457,1,2)&amp;"   "&amp;VLOOKUP(MID('Produktplan Stammdaten'!A457,1,2),tab_Produktplan[],2,FALSE))</f>
        <v>53   Ver- und Entsorgung</v>
      </c>
      <c r="B508" s="17" t="str">
        <f>IF(LEN('Produktplan Stammdaten'!A457)&lt;3,"",MID('Produktplan Stammdaten'!A457,1,5)&amp;"   "&amp;VLOOKUP(MID('Produktplan Stammdaten'!A457,1,5),tab_Produktplan[],2,FALSE))</f>
        <v>53.20   Gasversorgung</v>
      </c>
      <c r="C508" s="17" t="str">
        <f>IF(LEN('Produktplan Stammdaten'!A457)&lt;8,"",MID('Produktplan Stammdaten'!A457,1,8)&amp;"   "&amp;VLOOKUP(MID('Produktplan Stammdaten'!A457,1,8),tab_Produktplan[],2,FALSE))</f>
        <v>53.20.02   Dienstleistungen der Gasversorgung</v>
      </c>
      <c r="D508" s="17" t="str">
        <f>IF(LEN('Produktplan Stammdaten'!A457)&lt;9,"",MID('Produktplan Stammdaten'!A457,1,11)&amp;"   "&amp;VLOOKUP(MID('Produktplan Stammdaten'!A457,1,11),tab_Produktplan[],2,FALSE))</f>
        <v/>
      </c>
      <c r="E508" s="25" t="str">
        <f>IF('Produktplan Stammdaten'!C457="","",'Produktplan Stammdaten'!C457)</f>
        <v>x</v>
      </c>
    </row>
    <row r="509" spans="1:5" x14ac:dyDescent="0.2">
      <c r="A509" s="17" t="str">
        <f>IF('Produktplan Stammdaten'!A458="","",MID('Produktplan Stammdaten'!A458,1,2)&amp;"   "&amp;VLOOKUP(MID('Produktplan Stammdaten'!A458,1,2),tab_Produktplan[],2,FALSE))</f>
        <v>53   Ver- und Entsorgung</v>
      </c>
      <c r="B509" s="17" t="str">
        <f>IF(LEN('Produktplan Stammdaten'!A458)&lt;3,"",MID('Produktplan Stammdaten'!A458,1,5)&amp;"   "&amp;VLOOKUP(MID('Produktplan Stammdaten'!A458,1,5),tab_Produktplan[],2,FALSE))</f>
        <v>53.30   Wasserversorgung</v>
      </c>
      <c r="C509" s="17" t="str">
        <f>IF(LEN('Produktplan Stammdaten'!A458)&lt;8,"",MID('Produktplan Stammdaten'!A458,1,8)&amp;"   "&amp;VLOOKUP(MID('Produktplan Stammdaten'!A458,1,8),tab_Produktplan[],2,FALSE))</f>
        <v/>
      </c>
      <c r="D509" s="17" t="str">
        <f>IF(LEN('Produktplan Stammdaten'!A458)&lt;9,"",MID('Produktplan Stammdaten'!A458,1,11)&amp;"   "&amp;VLOOKUP(MID('Produktplan Stammdaten'!A458,1,11),tab_Produktplan[],2,FALSE))</f>
        <v/>
      </c>
      <c r="E509" s="25" t="str">
        <f>IF('Produktplan Stammdaten'!C458="","",'Produktplan Stammdaten'!C458)</f>
        <v>x</v>
      </c>
    </row>
    <row r="510" spans="1:5" x14ac:dyDescent="0.2">
      <c r="A510" s="17" t="str">
        <f>IF('Produktplan Stammdaten'!A459="","",MID('Produktplan Stammdaten'!A459,1,2)&amp;"   "&amp;VLOOKUP(MID('Produktplan Stammdaten'!A459,1,2),tab_Produktplan[],2,FALSE))</f>
        <v>53   Ver- und Entsorgung</v>
      </c>
      <c r="B510" s="17" t="str">
        <f>IF(LEN('Produktplan Stammdaten'!A459)&lt;3,"",MID('Produktplan Stammdaten'!A459,1,5)&amp;"   "&amp;VLOOKUP(MID('Produktplan Stammdaten'!A459,1,5),tab_Produktplan[],2,FALSE))</f>
        <v>53.30   Wasserversorgung</v>
      </c>
      <c r="C510" s="17" t="str">
        <f>IF(LEN('Produktplan Stammdaten'!A459)&lt;8,"",MID('Produktplan Stammdaten'!A459,1,8)&amp;"   "&amp;VLOOKUP(MID('Produktplan Stammdaten'!A459,1,8),tab_Produktplan[],2,FALSE))</f>
        <v>53.30.01   Bereitstellung und Lieferung von Trinkwasser</v>
      </c>
      <c r="D510" s="17" t="str">
        <f>IF(LEN('Produktplan Stammdaten'!A459)&lt;9,"",MID('Produktplan Stammdaten'!A459,1,11)&amp;"   "&amp;VLOOKUP(MID('Produktplan Stammdaten'!A459,1,11),tab_Produktplan[],2,FALSE))</f>
        <v/>
      </c>
      <c r="E510" s="25" t="str">
        <f>IF('Produktplan Stammdaten'!C459="","",'Produktplan Stammdaten'!C459)</f>
        <v>x</v>
      </c>
    </row>
    <row r="511" spans="1:5" x14ac:dyDescent="0.2">
      <c r="A511" s="17" t="str">
        <f>IF('Produktplan Stammdaten'!A460="","",MID('Produktplan Stammdaten'!A460,1,2)&amp;"   "&amp;VLOOKUP(MID('Produktplan Stammdaten'!A460,1,2),tab_Produktplan[],2,FALSE))</f>
        <v>53   Ver- und Entsorgung</v>
      </c>
      <c r="B511" s="17" t="str">
        <f>IF(LEN('Produktplan Stammdaten'!A460)&lt;3,"",MID('Produktplan Stammdaten'!A460,1,5)&amp;"   "&amp;VLOOKUP(MID('Produktplan Stammdaten'!A460,1,5),tab_Produktplan[],2,FALSE))</f>
        <v>53.30   Wasserversorgung</v>
      </c>
      <c r="C511" s="17" t="str">
        <f>IF(LEN('Produktplan Stammdaten'!A460)&lt;8,"",MID('Produktplan Stammdaten'!A460,1,8)&amp;"   "&amp;VLOOKUP(MID('Produktplan Stammdaten'!A460,1,8),tab_Produktplan[],2,FALSE))</f>
        <v>53.30.02   Bereitstellung und Lieferung von Brauchwasser</v>
      </c>
      <c r="D511" s="17" t="str">
        <f>IF(LEN('Produktplan Stammdaten'!A460)&lt;9,"",MID('Produktplan Stammdaten'!A460,1,11)&amp;"   "&amp;VLOOKUP(MID('Produktplan Stammdaten'!A460,1,11),tab_Produktplan[],2,FALSE))</f>
        <v/>
      </c>
      <c r="E511" s="25" t="str">
        <f>IF('Produktplan Stammdaten'!C460="","",'Produktplan Stammdaten'!C460)</f>
        <v>x</v>
      </c>
    </row>
    <row r="512" spans="1:5" x14ac:dyDescent="0.2">
      <c r="A512" s="17" t="str">
        <f>IF('Produktplan Stammdaten'!A461="","",MID('Produktplan Stammdaten'!A461,1,2)&amp;"   "&amp;VLOOKUP(MID('Produktplan Stammdaten'!A461,1,2),tab_Produktplan[],2,FALSE))</f>
        <v>53   Ver- und Entsorgung</v>
      </c>
      <c r="B512" s="17" t="str">
        <f>IF(LEN('Produktplan Stammdaten'!A461)&lt;3,"",MID('Produktplan Stammdaten'!A461,1,5)&amp;"   "&amp;VLOOKUP(MID('Produktplan Stammdaten'!A461,1,5),tab_Produktplan[],2,FALSE))</f>
        <v>53.30   Wasserversorgung</v>
      </c>
      <c r="C512" s="17" t="str">
        <f>IF(LEN('Produktplan Stammdaten'!A461)&lt;8,"",MID('Produktplan Stammdaten'!A461,1,8)&amp;"   "&amp;VLOOKUP(MID('Produktplan Stammdaten'!A461,1,8),tab_Produktplan[],2,FALSE))</f>
        <v>53.30.03   Dienstleistungen der Wasserversorgung</v>
      </c>
      <c r="D512" s="17" t="str">
        <f>IF(LEN('Produktplan Stammdaten'!A461)&lt;9,"",MID('Produktplan Stammdaten'!A461,1,11)&amp;"   "&amp;VLOOKUP(MID('Produktplan Stammdaten'!A461,1,11),tab_Produktplan[],2,FALSE))</f>
        <v/>
      </c>
      <c r="E512" s="25" t="str">
        <f>IF('Produktplan Stammdaten'!C461="","",'Produktplan Stammdaten'!C461)</f>
        <v>x</v>
      </c>
    </row>
    <row r="513" spans="1:5" x14ac:dyDescent="0.2">
      <c r="A513" s="17" t="str">
        <f>IF('Produktplan Stammdaten'!A462="","",MID('Produktplan Stammdaten'!A462,1,2)&amp;"   "&amp;VLOOKUP(MID('Produktplan Stammdaten'!A462,1,2),tab_Produktplan[],2,FALSE))</f>
        <v>53   Ver- und Entsorgung</v>
      </c>
      <c r="B513" s="17" t="str">
        <f>IF(LEN('Produktplan Stammdaten'!A462)&lt;3,"",MID('Produktplan Stammdaten'!A462,1,5)&amp;"   "&amp;VLOOKUP(MID('Produktplan Stammdaten'!A462,1,5),tab_Produktplan[],2,FALSE))</f>
        <v>53.40   Fernwärmeversorgung</v>
      </c>
      <c r="C513" s="17" t="str">
        <f>IF(LEN('Produktplan Stammdaten'!A462)&lt;8,"",MID('Produktplan Stammdaten'!A462,1,8)&amp;"   "&amp;VLOOKUP(MID('Produktplan Stammdaten'!A462,1,8),tab_Produktplan[],2,FALSE))</f>
        <v/>
      </c>
      <c r="D513" s="17" t="str">
        <f>IF(LEN('Produktplan Stammdaten'!A462)&lt;9,"",MID('Produktplan Stammdaten'!A462,1,11)&amp;"   "&amp;VLOOKUP(MID('Produktplan Stammdaten'!A462,1,11),tab_Produktplan[],2,FALSE))</f>
        <v/>
      </c>
      <c r="E513" s="25" t="str">
        <f>IF('Produktplan Stammdaten'!C462="","",'Produktplan Stammdaten'!C462)</f>
        <v>x</v>
      </c>
    </row>
    <row r="514" spans="1:5" x14ac:dyDescent="0.2">
      <c r="A514" s="17" t="str">
        <f>IF('Produktplan Stammdaten'!A463="","",MID('Produktplan Stammdaten'!A463,1,2)&amp;"   "&amp;VLOOKUP(MID('Produktplan Stammdaten'!A463,1,2),tab_Produktplan[],2,FALSE))</f>
        <v>53   Ver- und Entsorgung</v>
      </c>
      <c r="B514" s="17" t="str">
        <f>IF(LEN('Produktplan Stammdaten'!A463)&lt;3,"",MID('Produktplan Stammdaten'!A463,1,5)&amp;"   "&amp;VLOOKUP(MID('Produktplan Stammdaten'!A463,1,5),tab_Produktplan[],2,FALSE))</f>
        <v>53.40   Fernwärmeversorgung</v>
      </c>
      <c r="C514" s="17" t="str">
        <f>IF(LEN('Produktplan Stammdaten'!A463)&lt;8,"",MID('Produktplan Stammdaten'!A463,1,8)&amp;"   "&amp;VLOOKUP(MID('Produktplan Stammdaten'!A463,1,8),tab_Produktplan[],2,FALSE))</f>
        <v>53.40.01   Bereitstellung und Lieferung von Fernwärme</v>
      </c>
      <c r="D514" s="17" t="str">
        <f>IF(LEN('Produktplan Stammdaten'!A463)&lt;9,"",MID('Produktplan Stammdaten'!A463,1,11)&amp;"   "&amp;VLOOKUP(MID('Produktplan Stammdaten'!A463,1,11),tab_Produktplan[],2,FALSE))</f>
        <v/>
      </c>
      <c r="E514" s="25" t="str">
        <f>IF('Produktplan Stammdaten'!C463="","",'Produktplan Stammdaten'!C463)</f>
        <v>x</v>
      </c>
    </row>
    <row r="515" spans="1:5" x14ac:dyDescent="0.2">
      <c r="A515" s="17" t="str">
        <f>IF('Produktplan Stammdaten'!A464="","",MID('Produktplan Stammdaten'!A464,1,2)&amp;"   "&amp;VLOOKUP(MID('Produktplan Stammdaten'!A464,1,2),tab_Produktplan[],2,FALSE))</f>
        <v>53   Ver- und Entsorgung</v>
      </c>
      <c r="B515" s="17" t="str">
        <f>IF(LEN('Produktplan Stammdaten'!A464)&lt;3,"",MID('Produktplan Stammdaten'!A464,1,5)&amp;"   "&amp;VLOOKUP(MID('Produktplan Stammdaten'!A464,1,5),tab_Produktplan[],2,FALSE))</f>
        <v>53.40   Fernwärmeversorgung</v>
      </c>
      <c r="C515" s="17" t="str">
        <f>IF(LEN('Produktplan Stammdaten'!A464)&lt;8,"",MID('Produktplan Stammdaten'!A464,1,8)&amp;"   "&amp;VLOOKUP(MID('Produktplan Stammdaten'!A464,1,8),tab_Produktplan[],2,FALSE))</f>
        <v>53.40.02   Dienstleistungen der Fernwärmeversorgung</v>
      </c>
      <c r="D515" s="17" t="str">
        <f>IF(LEN('Produktplan Stammdaten'!A464)&lt;9,"",MID('Produktplan Stammdaten'!A464,1,11)&amp;"   "&amp;VLOOKUP(MID('Produktplan Stammdaten'!A464,1,11),tab_Produktplan[],2,FALSE))</f>
        <v/>
      </c>
      <c r="E515" s="25" t="str">
        <f>IF('Produktplan Stammdaten'!C464="","",'Produktplan Stammdaten'!C464)</f>
        <v>x</v>
      </c>
    </row>
    <row r="516" spans="1:5" x14ac:dyDescent="0.2">
      <c r="A516" s="17" t="str">
        <f>IF('Produktplan Stammdaten'!A465="","",MID('Produktplan Stammdaten'!A465,1,2)&amp;"   "&amp;VLOOKUP(MID('Produktplan Stammdaten'!A465,1,2),tab_Produktplan[],2,FALSE))</f>
        <v>53   Ver- und Entsorgung</v>
      </c>
      <c r="B516" s="17" t="str">
        <f>IF(LEN('Produktplan Stammdaten'!A465)&lt;3,"",MID('Produktplan Stammdaten'!A465,1,5)&amp;"   "&amp;VLOOKUP(MID('Produktplan Stammdaten'!A465,1,5),tab_Produktplan[],2,FALSE))</f>
        <v>53.50   Kombinierte Versorgung</v>
      </c>
      <c r="C516" s="17" t="str">
        <f>IF(LEN('Produktplan Stammdaten'!A465)&lt;8,"",MID('Produktplan Stammdaten'!A465,1,8)&amp;"   "&amp;VLOOKUP(MID('Produktplan Stammdaten'!A465,1,8),tab_Produktplan[],2,FALSE))</f>
        <v/>
      </c>
      <c r="D516" s="17" t="str">
        <f>IF(LEN('Produktplan Stammdaten'!A465)&lt;9,"",MID('Produktplan Stammdaten'!A465,1,11)&amp;"   "&amp;VLOOKUP(MID('Produktplan Stammdaten'!A465,1,11),tab_Produktplan[],2,FALSE))</f>
        <v/>
      </c>
      <c r="E516" s="25" t="str">
        <f>IF('Produktplan Stammdaten'!C465="","",'Produktplan Stammdaten'!C465)</f>
        <v>x</v>
      </c>
    </row>
    <row r="517" spans="1:5" x14ac:dyDescent="0.2">
      <c r="A517" s="17" t="str">
        <f>IF('Produktplan Stammdaten'!A466="","",MID('Produktplan Stammdaten'!A466,1,2)&amp;"   "&amp;VLOOKUP(MID('Produktplan Stammdaten'!A466,1,2),tab_Produktplan[],2,FALSE))</f>
        <v>53   Ver- und Entsorgung</v>
      </c>
      <c r="B517" s="17" t="str">
        <f>IF(LEN('Produktplan Stammdaten'!A466)&lt;3,"",MID('Produktplan Stammdaten'!A466,1,5)&amp;"   "&amp;VLOOKUP(MID('Produktplan Stammdaten'!A466,1,5),tab_Produktplan[],2,FALSE))</f>
        <v>53.60   Telekommunikationseinrichtungen</v>
      </c>
      <c r="C517" s="17" t="str">
        <f>IF(LEN('Produktplan Stammdaten'!A466)&lt;8,"",MID('Produktplan Stammdaten'!A466,1,8)&amp;"   "&amp;VLOOKUP(MID('Produktplan Stammdaten'!A466,1,8),tab_Produktplan[],2,FALSE))</f>
        <v/>
      </c>
      <c r="D517" s="17" t="str">
        <f>IF(LEN('Produktplan Stammdaten'!A466)&lt;9,"",MID('Produktplan Stammdaten'!A466,1,11)&amp;"   "&amp;VLOOKUP(MID('Produktplan Stammdaten'!A466,1,11),tab_Produktplan[],2,FALSE))</f>
        <v/>
      </c>
      <c r="E517" s="25" t="str">
        <f>IF('Produktplan Stammdaten'!C466="","",'Produktplan Stammdaten'!C466)</f>
        <v>x</v>
      </c>
    </row>
    <row r="518" spans="1:5" x14ac:dyDescent="0.2">
      <c r="A518" s="17" t="str">
        <f>IF('Produktplan Stammdaten'!A467="","",MID('Produktplan Stammdaten'!A467,1,2)&amp;"   "&amp;VLOOKUP(MID('Produktplan Stammdaten'!A467,1,2),tab_Produktplan[],2,FALSE))</f>
        <v>53   Ver- und Entsorgung</v>
      </c>
      <c r="B518" s="17" t="str">
        <f>IF(LEN('Produktplan Stammdaten'!A467)&lt;3,"",MID('Produktplan Stammdaten'!A467,1,5)&amp;"   "&amp;VLOOKUP(MID('Produktplan Stammdaten'!A467,1,5),tab_Produktplan[],2,FALSE))</f>
        <v>53.60   Telekommunikationseinrichtungen</v>
      </c>
      <c r="C518" s="17" t="str">
        <f>IF(LEN('Produktplan Stammdaten'!A467)&lt;8,"",MID('Produktplan Stammdaten'!A467,1,8)&amp;"   "&amp;VLOOKUP(MID('Produktplan Stammdaten'!A467,1,8),tab_Produktplan[],2,FALSE))</f>
        <v>53.60.01   Leitungsgebundene Breitbandinfrastruktur</v>
      </c>
      <c r="D518" s="17" t="str">
        <f>IF(LEN('Produktplan Stammdaten'!A467)&lt;9,"",MID('Produktplan Stammdaten'!A467,1,11)&amp;"   "&amp;VLOOKUP(MID('Produktplan Stammdaten'!A467,1,11),tab_Produktplan[],2,FALSE))</f>
        <v/>
      </c>
      <c r="E518" s="25" t="str">
        <f>IF('Produktplan Stammdaten'!C467="","",'Produktplan Stammdaten'!C467)</f>
        <v>x</v>
      </c>
    </row>
    <row r="519" spans="1:5" ht="25.5" x14ac:dyDescent="0.2">
      <c r="A519" s="17" t="str">
        <f>IF('Produktplan Stammdaten'!A468="","",MID('Produktplan Stammdaten'!A468,1,2)&amp;"   "&amp;VLOOKUP(MID('Produktplan Stammdaten'!A468,1,2),tab_Produktplan[],2,FALSE))</f>
        <v>53   Ver- und Entsorgung</v>
      </c>
      <c r="B519" s="17" t="str">
        <f>IF(LEN('Produktplan Stammdaten'!A468)&lt;3,"",MID('Produktplan Stammdaten'!A468,1,5)&amp;"   "&amp;VLOOKUP(MID('Produktplan Stammdaten'!A468,1,5),tab_Produktplan[],2,FALSE))</f>
        <v>53.60   Telekommunikationseinrichtungen</v>
      </c>
      <c r="C519" s="17" t="str">
        <f>IF(LEN('Produktplan Stammdaten'!A468)&lt;8,"",MID('Produktplan Stammdaten'!A468,1,8)&amp;"   "&amp;VLOOKUP(MID('Produktplan Stammdaten'!A468,1,8),tab_Produktplan[],2,FALSE))</f>
        <v>53.60.02   Mobile / funknetzbasierte Breitbandinfrastruktur, WLAN-Hotspots</v>
      </c>
      <c r="D519" s="17" t="str">
        <f>IF(LEN('Produktplan Stammdaten'!A468)&lt;9,"",MID('Produktplan Stammdaten'!A468,1,11)&amp;"   "&amp;VLOOKUP(MID('Produktplan Stammdaten'!A468,1,11),tab_Produktplan[],2,FALSE))</f>
        <v/>
      </c>
      <c r="E519" s="25" t="str">
        <f>IF('Produktplan Stammdaten'!C468="","",'Produktplan Stammdaten'!C468)</f>
        <v>x</v>
      </c>
    </row>
    <row r="520" spans="1:5" x14ac:dyDescent="0.2">
      <c r="A520" s="17" t="str">
        <f>IF('Produktplan Stammdaten'!A469="","",MID('Produktplan Stammdaten'!A469,1,2)&amp;"   "&amp;VLOOKUP(MID('Produktplan Stammdaten'!A469,1,2),tab_Produktplan[],2,FALSE))</f>
        <v>53   Ver- und Entsorgung</v>
      </c>
      <c r="B520" s="17" t="str">
        <f>IF(LEN('Produktplan Stammdaten'!A469)&lt;3,"",MID('Produktplan Stammdaten'!A469,1,5)&amp;"   "&amp;VLOOKUP(MID('Produktplan Stammdaten'!A469,1,5),tab_Produktplan[],2,FALSE))</f>
        <v>53.70   Abfallwirtschaft</v>
      </c>
      <c r="C520" s="17" t="str">
        <f>IF(LEN('Produktplan Stammdaten'!A469)&lt;8,"",MID('Produktplan Stammdaten'!A469,1,8)&amp;"   "&amp;VLOOKUP(MID('Produktplan Stammdaten'!A469,1,8),tab_Produktplan[],2,FALSE))</f>
        <v/>
      </c>
      <c r="D520" s="17" t="str">
        <f>IF(LEN('Produktplan Stammdaten'!A469)&lt;9,"",MID('Produktplan Stammdaten'!A469,1,11)&amp;"   "&amp;VLOOKUP(MID('Produktplan Stammdaten'!A469,1,11),tab_Produktplan[],2,FALSE))</f>
        <v/>
      </c>
      <c r="E520" s="25" t="str">
        <f>IF('Produktplan Stammdaten'!C469="","",'Produktplan Stammdaten'!C469)</f>
        <v>x</v>
      </c>
    </row>
    <row r="521" spans="1:5" x14ac:dyDescent="0.2">
      <c r="A521" s="17" t="str">
        <f>IF('Produktplan Stammdaten'!A470="","",MID('Produktplan Stammdaten'!A470,1,2)&amp;"   "&amp;VLOOKUP(MID('Produktplan Stammdaten'!A470,1,2),tab_Produktplan[],2,FALSE))</f>
        <v>53   Ver- und Entsorgung</v>
      </c>
      <c r="B521" s="17" t="str">
        <f>IF(LEN('Produktplan Stammdaten'!A470)&lt;3,"",MID('Produktplan Stammdaten'!A470,1,5)&amp;"   "&amp;VLOOKUP(MID('Produktplan Stammdaten'!A470,1,5),tab_Produktplan[],2,FALSE))</f>
        <v>53.70   Abfallwirtschaft</v>
      </c>
      <c r="C521" s="17" t="str">
        <f>IF(LEN('Produktplan Stammdaten'!A470)&lt;8,"",MID('Produktplan Stammdaten'!A470,1,8)&amp;"   "&amp;VLOOKUP(MID('Produktplan Stammdaten'!A470,1,8),tab_Produktplan[],2,FALSE))</f>
        <v>53.70.01   Bioabfälle</v>
      </c>
      <c r="D521" s="17" t="str">
        <f>IF(LEN('Produktplan Stammdaten'!A470)&lt;9,"",MID('Produktplan Stammdaten'!A470,1,11)&amp;"   "&amp;VLOOKUP(MID('Produktplan Stammdaten'!A470,1,11),tab_Produktplan[],2,FALSE))</f>
        <v/>
      </c>
      <c r="E521" s="25" t="str">
        <f>IF('Produktplan Stammdaten'!C470="","",'Produktplan Stammdaten'!C470)</f>
        <v>x</v>
      </c>
    </row>
    <row r="522" spans="1:5" x14ac:dyDescent="0.2">
      <c r="A522" s="17" t="str">
        <f>IF('Produktplan Stammdaten'!A471="","",MID('Produktplan Stammdaten'!A471,1,2)&amp;"   "&amp;VLOOKUP(MID('Produktplan Stammdaten'!A471,1,2),tab_Produktplan[],2,FALSE))</f>
        <v>53   Ver- und Entsorgung</v>
      </c>
      <c r="B522" s="17" t="str">
        <f>IF(LEN('Produktplan Stammdaten'!A471)&lt;3,"",MID('Produktplan Stammdaten'!A471,1,5)&amp;"   "&amp;VLOOKUP(MID('Produktplan Stammdaten'!A471,1,5),tab_Produktplan[],2,FALSE))</f>
        <v>53.70   Abfallwirtschaft</v>
      </c>
      <c r="C522" s="17" t="str">
        <f>IF(LEN('Produktplan Stammdaten'!A471)&lt;8,"",MID('Produktplan Stammdaten'!A471,1,8)&amp;"   "&amp;VLOOKUP(MID('Produktplan Stammdaten'!A471,1,8),tab_Produktplan[],2,FALSE))</f>
        <v>53.70.02   Grüngut</v>
      </c>
      <c r="D522" s="17" t="str">
        <f>IF(LEN('Produktplan Stammdaten'!A471)&lt;9,"",MID('Produktplan Stammdaten'!A471,1,11)&amp;"   "&amp;VLOOKUP(MID('Produktplan Stammdaten'!A471,1,11),tab_Produktplan[],2,FALSE))</f>
        <v/>
      </c>
      <c r="E522" s="25" t="str">
        <f>IF('Produktplan Stammdaten'!C471="","",'Produktplan Stammdaten'!C471)</f>
        <v>x</v>
      </c>
    </row>
    <row r="523" spans="1:5" x14ac:dyDescent="0.2">
      <c r="A523" s="17" t="str">
        <f>IF('Produktplan Stammdaten'!A472="","",MID('Produktplan Stammdaten'!A472,1,2)&amp;"   "&amp;VLOOKUP(MID('Produktplan Stammdaten'!A472,1,2),tab_Produktplan[],2,FALSE))</f>
        <v>53   Ver- und Entsorgung</v>
      </c>
      <c r="B523" s="17" t="str">
        <f>IF(LEN('Produktplan Stammdaten'!A472)&lt;3,"",MID('Produktplan Stammdaten'!A472,1,5)&amp;"   "&amp;VLOOKUP(MID('Produktplan Stammdaten'!A472,1,5),tab_Produktplan[],2,FALSE))</f>
        <v>53.70   Abfallwirtschaft</v>
      </c>
      <c r="C523" s="17" t="str">
        <f>IF(LEN('Produktplan Stammdaten'!A472)&lt;8,"",MID('Produktplan Stammdaten'!A472,1,8)&amp;"   "&amp;VLOOKUP(MID('Produktplan Stammdaten'!A472,1,8),tab_Produktplan[],2,FALSE))</f>
        <v>53.70.03   Altpapier</v>
      </c>
      <c r="D523" s="17" t="str">
        <f>IF(LEN('Produktplan Stammdaten'!A472)&lt;9,"",MID('Produktplan Stammdaten'!A472,1,11)&amp;"   "&amp;VLOOKUP(MID('Produktplan Stammdaten'!A472,1,11),tab_Produktplan[],2,FALSE))</f>
        <v/>
      </c>
      <c r="E523" s="25" t="str">
        <f>IF('Produktplan Stammdaten'!C472="","",'Produktplan Stammdaten'!C472)</f>
        <v>x</v>
      </c>
    </row>
    <row r="524" spans="1:5" x14ac:dyDescent="0.2">
      <c r="A524" s="17" t="str">
        <f>IF('Produktplan Stammdaten'!A473="","",MID('Produktplan Stammdaten'!A473,1,2)&amp;"   "&amp;VLOOKUP(MID('Produktplan Stammdaten'!A473,1,2),tab_Produktplan[],2,FALSE))</f>
        <v>53   Ver- und Entsorgung</v>
      </c>
      <c r="B524" s="17" t="str">
        <f>IF(LEN('Produktplan Stammdaten'!A473)&lt;3,"",MID('Produktplan Stammdaten'!A473,1,5)&amp;"   "&amp;VLOOKUP(MID('Produktplan Stammdaten'!A473,1,5),tab_Produktplan[],2,FALSE))</f>
        <v>53.70   Abfallwirtschaft</v>
      </c>
      <c r="C524" s="17" t="str">
        <f>IF(LEN('Produktplan Stammdaten'!A473)&lt;8,"",MID('Produktplan Stammdaten'!A473,1,8)&amp;"   "&amp;VLOOKUP(MID('Produktplan Stammdaten'!A473,1,8),tab_Produktplan[],2,FALSE))</f>
        <v>53.70.04   Sonstige Wertstoffe</v>
      </c>
      <c r="D524" s="17" t="str">
        <f>IF(LEN('Produktplan Stammdaten'!A473)&lt;9,"",MID('Produktplan Stammdaten'!A473,1,11)&amp;"   "&amp;VLOOKUP(MID('Produktplan Stammdaten'!A473,1,11),tab_Produktplan[],2,FALSE))</f>
        <v/>
      </c>
      <c r="E524" s="25" t="str">
        <f>IF('Produktplan Stammdaten'!C473="","",'Produktplan Stammdaten'!C473)</f>
        <v>x</v>
      </c>
    </row>
    <row r="525" spans="1:5" x14ac:dyDescent="0.2">
      <c r="A525" s="17" t="str">
        <f>IF('Produktplan Stammdaten'!A474="","",MID('Produktplan Stammdaten'!A474,1,2)&amp;"   "&amp;VLOOKUP(MID('Produktplan Stammdaten'!A474,1,2),tab_Produktplan[],2,FALSE))</f>
        <v>53   Ver- und Entsorgung</v>
      </c>
      <c r="B525" s="17" t="str">
        <f>IF(LEN('Produktplan Stammdaten'!A474)&lt;3,"",MID('Produktplan Stammdaten'!A474,1,5)&amp;"   "&amp;VLOOKUP(MID('Produktplan Stammdaten'!A474,1,5),tab_Produktplan[],2,FALSE))</f>
        <v>53.70   Abfallwirtschaft</v>
      </c>
      <c r="C525" s="17" t="str">
        <f>IF(LEN('Produktplan Stammdaten'!A474)&lt;8,"",MID('Produktplan Stammdaten'!A474,1,8)&amp;"   "&amp;VLOOKUP(MID('Produktplan Stammdaten'!A474,1,8),tab_Produktplan[],2,FALSE))</f>
        <v>53.70.05   Hausmüll und hausmüllähnliche Gewerbeabfälle</v>
      </c>
      <c r="D525" s="17" t="str">
        <f>IF(LEN('Produktplan Stammdaten'!A474)&lt;9,"",MID('Produktplan Stammdaten'!A474,1,11)&amp;"   "&amp;VLOOKUP(MID('Produktplan Stammdaten'!A474,1,11),tab_Produktplan[],2,FALSE))</f>
        <v/>
      </c>
      <c r="E525" s="25" t="str">
        <f>IF('Produktplan Stammdaten'!C474="","",'Produktplan Stammdaten'!C474)</f>
        <v>x</v>
      </c>
    </row>
    <row r="526" spans="1:5" x14ac:dyDescent="0.2">
      <c r="A526" s="17" t="str">
        <f>IF('Produktplan Stammdaten'!A475="","",MID('Produktplan Stammdaten'!A475,1,2)&amp;"   "&amp;VLOOKUP(MID('Produktplan Stammdaten'!A475,1,2),tab_Produktplan[],2,FALSE))</f>
        <v>53   Ver- und Entsorgung</v>
      </c>
      <c r="B526" s="17" t="str">
        <f>IF(LEN('Produktplan Stammdaten'!A475)&lt;3,"",MID('Produktplan Stammdaten'!A475,1,5)&amp;"   "&amp;VLOOKUP(MID('Produktplan Stammdaten'!A475,1,5),tab_Produktplan[],2,FALSE))</f>
        <v>53.70   Abfallwirtschaft</v>
      </c>
      <c r="C526" s="17" t="str">
        <f>IF(LEN('Produktplan Stammdaten'!A475)&lt;8,"",MID('Produktplan Stammdaten'!A475,1,8)&amp;"   "&amp;VLOOKUP(MID('Produktplan Stammdaten'!A475,1,8),tab_Produktplan[],2,FALSE))</f>
        <v>53.70.06   Gewerbeabfälle</v>
      </c>
      <c r="D526" s="17" t="str">
        <f>IF(LEN('Produktplan Stammdaten'!A475)&lt;9,"",MID('Produktplan Stammdaten'!A475,1,11)&amp;"   "&amp;VLOOKUP(MID('Produktplan Stammdaten'!A475,1,11),tab_Produktplan[],2,FALSE))</f>
        <v/>
      </c>
      <c r="E526" s="25" t="str">
        <f>IF('Produktplan Stammdaten'!C475="","",'Produktplan Stammdaten'!C475)</f>
        <v>x</v>
      </c>
    </row>
    <row r="527" spans="1:5" x14ac:dyDescent="0.2">
      <c r="A527" s="17" t="str">
        <f>IF('Produktplan Stammdaten'!A476="","",MID('Produktplan Stammdaten'!A476,1,2)&amp;"   "&amp;VLOOKUP(MID('Produktplan Stammdaten'!A476,1,2),tab_Produktplan[],2,FALSE))</f>
        <v>53   Ver- und Entsorgung</v>
      </c>
      <c r="B527" s="17" t="str">
        <f>IF(LEN('Produktplan Stammdaten'!A476)&lt;3,"",MID('Produktplan Stammdaten'!A476,1,5)&amp;"   "&amp;VLOOKUP(MID('Produktplan Stammdaten'!A476,1,5),tab_Produktplan[],2,FALSE))</f>
        <v>53.70   Abfallwirtschaft</v>
      </c>
      <c r="C527" s="17" t="str">
        <f>IF(LEN('Produktplan Stammdaten'!A476)&lt;8,"",MID('Produktplan Stammdaten'!A476,1,8)&amp;"   "&amp;VLOOKUP(MID('Produktplan Stammdaten'!A476,1,8),tab_Produktplan[],2,FALSE))</f>
        <v>53.70.07   Sperrmüll</v>
      </c>
      <c r="D527" s="17" t="str">
        <f>IF(LEN('Produktplan Stammdaten'!A476)&lt;9,"",MID('Produktplan Stammdaten'!A476,1,11)&amp;"   "&amp;VLOOKUP(MID('Produktplan Stammdaten'!A476,1,11),tab_Produktplan[],2,FALSE))</f>
        <v/>
      </c>
      <c r="E527" s="25" t="str">
        <f>IF('Produktplan Stammdaten'!C476="","",'Produktplan Stammdaten'!C476)</f>
        <v>x</v>
      </c>
    </row>
    <row r="528" spans="1:5" x14ac:dyDescent="0.2">
      <c r="A528" s="17" t="str">
        <f>IF('Produktplan Stammdaten'!A477="","",MID('Produktplan Stammdaten'!A477,1,2)&amp;"   "&amp;VLOOKUP(MID('Produktplan Stammdaten'!A477,1,2),tab_Produktplan[],2,FALSE))</f>
        <v>53   Ver- und Entsorgung</v>
      </c>
      <c r="B528" s="17" t="str">
        <f>IF(LEN('Produktplan Stammdaten'!A477)&lt;3,"",MID('Produktplan Stammdaten'!A477,1,5)&amp;"   "&amp;VLOOKUP(MID('Produktplan Stammdaten'!A477,1,5),tab_Produktplan[],2,FALSE))</f>
        <v>53.70   Abfallwirtschaft</v>
      </c>
      <c r="C528" s="17" t="str">
        <f>IF(LEN('Produktplan Stammdaten'!A477)&lt;8,"",MID('Produktplan Stammdaten'!A477,1,8)&amp;"   "&amp;VLOOKUP(MID('Produktplan Stammdaten'!A477,1,8),tab_Produktplan[],2,FALSE))</f>
        <v>53.70.08   Problemstoffe</v>
      </c>
      <c r="D528" s="17" t="str">
        <f>IF(LEN('Produktplan Stammdaten'!A477)&lt;9,"",MID('Produktplan Stammdaten'!A477,1,11)&amp;"   "&amp;VLOOKUP(MID('Produktplan Stammdaten'!A477,1,11),tab_Produktplan[],2,FALSE))</f>
        <v/>
      </c>
      <c r="E528" s="25" t="str">
        <f>IF('Produktplan Stammdaten'!C477="","",'Produktplan Stammdaten'!C477)</f>
        <v>x</v>
      </c>
    </row>
    <row r="529" spans="1:5" x14ac:dyDescent="0.2">
      <c r="A529" s="17" t="str">
        <f>IF('Produktplan Stammdaten'!A478="","",MID('Produktplan Stammdaten'!A478,1,2)&amp;"   "&amp;VLOOKUP(MID('Produktplan Stammdaten'!A478,1,2),tab_Produktplan[],2,FALSE))</f>
        <v>53   Ver- und Entsorgung</v>
      </c>
      <c r="B529" s="17" t="str">
        <f>IF(LEN('Produktplan Stammdaten'!A478)&lt;3,"",MID('Produktplan Stammdaten'!A478,1,5)&amp;"   "&amp;VLOOKUP(MID('Produktplan Stammdaten'!A478,1,5),tab_Produktplan[],2,FALSE))</f>
        <v>53.70   Abfallwirtschaft</v>
      </c>
      <c r="C529" s="17" t="str">
        <f>IF(LEN('Produktplan Stammdaten'!A478)&lt;8,"",MID('Produktplan Stammdaten'!A478,1,8)&amp;"   "&amp;VLOOKUP(MID('Produktplan Stammdaten'!A478,1,8),tab_Produktplan[],2,FALSE))</f>
        <v>53.70.09   Sonstige Abfälle zur Beseitigung</v>
      </c>
      <c r="D529" s="17" t="str">
        <f>IF(LEN('Produktplan Stammdaten'!A478)&lt;9,"",MID('Produktplan Stammdaten'!A478,1,11)&amp;"   "&amp;VLOOKUP(MID('Produktplan Stammdaten'!A478,1,11),tab_Produktplan[],2,FALSE))</f>
        <v/>
      </c>
      <c r="E529" s="25" t="str">
        <f>IF('Produktplan Stammdaten'!C478="","",'Produktplan Stammdaten'!C478)</f>
        <v>x</v>
      </c>
    </row>
    <row r="530" spans="1:5" ht="25.5" x14ac:dyDescent="0.2">
      <c r="A530" s="17" t="str">
        <f>IF('Produktplan Stammdaten'!A479="","",MID('Produktplan Stammdaten'!A479,1,2)&amp;"   "&amp;VLOOKUP(MID('Produktplan Stammdaten'!A479,1,2),tab_Produktplan[],2,FALSE))</f>
        <v>53   Ver- und Entsorgung</v>
      </c>
      <c r="B530" s="17" t="str">
        <f>IF(LEN('Produktplan Stammdaten'!A479)&lt;3,"",MID('Produktplan Stammdaten'!A479,1,5)&amp;"   "&amp;VLOOKUP(MID('Produktplan Stammdaten'!A479,1,5),tab_Produktplan[],2,FALSE))</f>
        <v>53.70   Abfallwirtschaft</v>
      </c>
      <c r="C530" s="17" t="str">
        <f>IF(LEN('Produktplan Stammdaten'!A479)&lt;8,"",MID('Produktplan Stammdaten'!A479,1,8)&amp;"   "&amp;VLOOKUP(MID('Produktplan Stammdaten'!A479,1,8),tab_Produktplan[],2,FALSE))</f>
        <v>53.70.10   Sonstige Maßnahmen im Rahmen der Kreislaufwirtschaft</v>
      </c>
      <c r="D530" s="17" t="str">
        <f>IF(LEN('Produktplan Stammdaten'!A479)&lt;9,"",MID('Produktplan Stammdaten'!A479,1,11)&amp;"   "&amp;VLOOKUP(MID('Produktplan Stammdaten'!A479,1,11),tab_Produktplan[],2,FALSE))</f>
        <v/>
      </c>
      <c r="E530" s="25" t="str">
        <f>IF('Produktplan Stammdaten'!C479="","",'Produktplan Stammdaten'!C479)</f>
        <v>x</v>
      </c>
    </row>
    <row r="531" spans="1:5" x14ac:dyDescent="0.2">
      <c r="A531" s="17" t="str">
        <f>IF('Produktplan Stammdaten'!A480="","",MID('Produktplan Stammdaten'!A480,1,2)&amp;"   "&amp;VLOOKUP(MID('Produktplan Stammdaten'!A480,1,2),tab_Produktplan[],2,FALSE))</f>
        <v>53   Ver- und Entsorgung</v>
      </c>
      <c r="B531" s="17" t="str">
        <f>IF(LEN('Produktplan Stammdaten'!A480)&lt;3,"",MID('Produktplan Stammdaten'!A480,1,5)&amp;"   "&amp;VLOOKUP(MID('Produktplan Stammdaten'!A480,1,5),tab_Produktplan[],2,FALSE))</f>
        <v>53.80   Abwasserbeseitigung</v>
      </c>
      <c r="C531" s="17" t="str">
        <f>IF(LEN('Produktplan Stammdaten'!A480)&lt;8,"",MID('Produktplan Stammdaten'!A480,1,8)&amp;"   "&amp;VLOOKUP(MID('Produktplan Stammdaten'!A480,1,8),tab_Produktplan[],2,FALSE))</f>
        <v/>
      </c>
      <c r="D531" s="17" t="str">
        <f>IF(LEN('Produktplan Stammdaten'!A480)&lt;9,"",MID('Produktplan Stammdaten'!A480,1,11)&amp;"   "&amp;VLOOKUP(MID('Produktplan Stammdaten'!A480,1,11),tab_Produktplan[],2,FALSE))</f>
        <v/>
      </c>
      <c r="E531" s="25" t="str">
        <f>IF('Produktplan Stammdaten'!C480="","",'Produktplan Stammdaten'!C480)</f>
        <v>x</v>
      </c>
    </row>
    <row r="532" spans="1:5" x14ac:dyDescent="0.2">
      <c r="A532" s="17" t="str">
        <f>IF('Produktplan Stammdaten'!A481="","",MID('Produktplan Stammdaten'!A481,1,2)&amp;"   "&amp;VLOOKUP(MID('Produktplan Stammdaten'!A481,1,2),tab_Produktplan[],2,FALSE))</f>
        <v>53   Ver- und Entsorgung</v>
      </c>
      <c r="B532" s="17" t="str">
        <f>IF(LEN('Produktplan Stammdaten'!A481)&lt;3,"",MID('Produktplan Stammdaten'!A481,1,5)&amp;"   "&amp;VLOOKUP(MID('Produktplan Stammdaten'!A481,1,5),tab_Produktplan[],2,FALSE))</f>
        <v>53.80   Abwasserbeseitigung</v>
      </c>
      <c r="C532" s="17" t="str">
        <f>IF(LEN('Produktplan Stammdaten'!A481)&lt;8,"",MID('Produktplan Stammdaten'!A481,1,8)&amp;"   "&amp;VLOOKUP(MID('Produktplan Stammdaten'!A481,1,8),tab_Produktplan[],2,FALSE))</f>
        <v>53.80.01   Ableitung von Abwasser</v>
      </c>
      <c r="D532" s="17" t="str">
        <f>IF(LEN('Produktplan Stammdaten'!A481)&lt;9,"",MID('Produktplan Stammdaten'!A481,1,11)&amp;"   "&amp;VLOOKUP(MID('Produktplan Stammdaten'!A481,1,11),tab_Produktplan[],2,FALSE))</f>
        <v/>
      </c>
      <c r="E532" s="25" t="str">
        <f>IF('Produktplan Stammdaten'!C481="","",'Produktplan Stammdaten'!C481)</f>
        <v>x</v>
      </c>
    </row>
    <row r="533" spans="1:5" x14ac:dyDescent="0.2">
      <c r="A533" s="17" t="str">
        <f>IF('Produktplan Stammdaten'!A482="","",MID('Produktplan Stammdaten'!A482,1,2)&amp;"   "&amp;VLOOKUP(MID('Produktplan Stammdaten'!A482,1,2),tab_Produktplan[],2,FALSE))</f>
        <v>53   Ver- und Entsorgung</v>
      </c>
      <c r="B533" s="17" t="str">
        <f>IF(LEN('Produktplan Stammdaten'!A482)&lt;3,"",MID('Produktplan Stammdaten'!A482,1,5)&amp;"   "&amp;VLOOKUP(MID('Produktplan Stammdaten'!A482,1,5),tab_Produktplan[],2,FALSE))</f>
        <v>53.80   Abwasserbeseitigung</v>
      </c>
      <c r="C533" s="17" t="str">
        <f>IF(LEN('Produktplan Stammdaten'!A482)&lt;8,"",MID('Produktplan Stammdaten'!A482,1,8)&amp;"   "&amp;VLOOKUP(MID('Produktplan Stammdaten'!A482,1,8),tab_Produktplan[],2,FALSE))</f>
        <v>53.80.02   Reinigung von Abwasser</v>
      </c>
      <c r="D533" s="17" t="str">
        <f>IF(LEN('Produktplan Stammdaten'!A482)&lt;9,"",MID('Produktplan Stammdaten'!A482,1,11)&amp;"   "&amp;VLOOKUP(MID('Produktplan Stammdaten'!A482,1,11),tab_Produktplan[],2,FALSE))</f>
        <v/>
      </c>
      <c r="E533" s="25" t="str">
        <f>IF('Produktplan Stammdaten'!C482="","",'Produktplan Stammdaten'!C482)</f>
        <v>x</v>
      </c>
    </row>
    <row r="534" spans="1:5" x14ac:dyDescent="0.2">
      <c r="A534" s="17" t="str">
        <f>IF('Produktplan Stammdaten'!A483="","",MID('Produktplan Stammdaten'!A483,1,2)&amp;"   "&amp;VLOOKUP(MID('Produktplan Stammdaten'!A483,1,2),tab_Produktplan[],2,FALSE))</f>
        <v>53   Ver- und Entsorgung</v>
      </c>
      <c r="B534" s="17" t="str">
        <f>IF(LEN('Produktplan Stammdaten'!A483)&lt;3,"",MID('Produktplan Stammdaten'!A483,1,5)&amp;"   "&amp;VLOOKUP(MID('Produktplan Stammdaten'!A483,1,5),tab_Produktplan[],2,FALSE))</f>
        <v>53.80   Abwasserbeseitigung</v>
      </c>
      <c r="C534" s="17" t="str">
        <f>IF(LEN('Produktplan Stammdaten'!A483)&lt;8,"",MID('Produktplan Stammdaten'!A483,1,8)&amp;"   "&amp;VLOOKUP(MID('Produktplan Stammdaten'!A483,1,8),tab_Produktplan[],2,FALSE))</f>
        <v>53.80.03   Kontrolle der Indirekteinleiter</v>
      </c>
      <c r="D534" s="17" t="str">
        <f>IF(LEN('Produktplan Stammdaten'!A483)&lt;9,"",MID('Produktplan Stammdaten'!A483,1,11)&amp;"   "&amp;VLOOKUP(MID('Produktplan Stammdaten'!A483,1,11),tab_Produktplan[],2,FALSE))</f>
        <v/>
      </c>
      <c r="E534" s="25" t="str">
        <f>IF('Produktplan Stammdaten'!C483="","",'Produktplan Stammdaten'!C483)</f>
        <v>x</v>
      </c>
    </row>
    <row r="535" spans="1:5" x14ac:dyDescent="0.2">
      <c r="A535" s="17" t="str">
        <f>IF('Produktplan Stammdaten'!A484="","",MID('Produktplan Stammdaten'!A484,1,2)&amp;"   "&amp;VLOOKUP(MID('Produktplan Stammdaten'!A484,1,2),tab_Produktplan[],2,FALSE))</f>
        <v>53   Ver- und Entsorgung</v>
      </c>
      <c r="B535" s="17" t="str">
        <f>IF(LEN('Produktplan Stammdaten'!A484)&lt;3,"",MID('Produktplan Stammdaten'!A484,1,5)&amp;"   "&amp;VLOOKUP(MID('Produktplan Stammdaten'!A484,1,5),tab_Produktplan[],2,FALSE))</f>
        <v>53.80   Abwasserbeseitigung</v>
      </c>
      <c r="C535" s="17" t="str">
        <f>IF(LEN('Produktplan Stammdaten'!A484)&lt;8,"",MID('Produktplan Stammdaten'!A484,1,8)&amp;"   "&amp;VLOOKUP(MID('Produktplan Stammdaten'!A484,1,8),tab_Produktplan[],2,FALSE))</f>
        <v>53.80.04   Planungsleistungen</v>
      </c>
      <c r="D535" s="17" t="str">
        <f>IF(LEN('Produktplan Stammdaten'!A484)&lt;9,"",MID('Produktplan Stammdaten'!A484,1,11)&amp;"   "&amp;VLOOKUP(MID('Produktplan Stammdaten'!A484,1,11),tab_Produktplan[],2,FALSE))</f>
        <v/>
      </c>
      <c r="E535" s="25" t="str">
        <f>IF('Produktplan Stammdaten'!C484="","",'Produktplan Stammdaten'!C484)</f>
        <v>x</v>
      </c>
    </row>
    <row r="536" spans="1:5" x14ac:dyDescent="0.2">
      <c r="A536" s="17" t="str">
        <f>IF('Produktplan Stammdaten'!A485="","",MID('Produktplan Stammdaten'!A485,1,2)&amp;"   "&amp;VLOOKUP(MID('Produktplan Stammdaten'!A485,1,2),tab_Produktplan[],2,FALSE))</f>
        <v>53   Ver- und Entsorgung</v>
      </c>
      <c r="B536" s="17" t="str">
        <f>IF(LEN('Produktplan Stammdaten'!A485)&lt;3,"",MID('Produktplan Stammdaten'!A485,1,5)&amp;"   "&amp;VLOOKUP(MID('Produktplan Stammdaten'!A485,1,5),tab_Produktplan[],2,FALSE))</f>
        <v>53.80   Abwasserbeseitigung</v>
      </c>
      <c r="C536" s="17" t="str">
        <f>IF(LEN('Produktplan Stammdaten'!A485)&lt;8,"",MID('Produktplan Stammdaten'!A485,1,8)&amp;"   "&amp;VLOOKUP(MID('Produktplan Stammdaten'!A485,1,8),tab_Produktplan[],2,FALSE))</f>
        <v>53.80.05   Bau- und Unterhaltungsleistungen</v>
      </c>
      <c r="D536" s="17" t="str">
        <f>IF(LEN('Produktplan Stammdaten'!A485)&lt;9,"",MID('Produktplan Stammdaten'!A485,1,11)&amp;"   "&amp;VLOOKUP(MID('Produktplan Stammdaten'!A485,1,11),tab_Produktplan[],2,FALSE))</f>
        <v/>
      </c>
      <c r="E536" s="25" t="str">
        <f>IF('Produktplan Stammdaten'!C485="","",'Produktplan Stammdaten'!C485)</f>
        <v>x</v>
      </c>
    </row>
    <row r="537" spans="1:5" x14ac:dyDescent="0.2">
      <c r="A537" s="17" t="str">
        <f>IF('Produktplan Stammdaten'!A486="","",MID('Produktplan Stammdaten'!A486,1,2)&amp;"   "&amp;VLOOKUP(MID('Produktplan Stammdaten'!A486,1,2),tab_Produktplan[],2,FALSE))</f>
        <v>53   Ver- und Entsorgung</v>
      </c>
      <c r="B537" s="17" t="str">
        <f>IF(LEN('Produktplan Stammdaten'!A486)&lt;3,"",MID('Produktplan Stammdaten'!A486,1,5)&amp;"   "&amp;VLOOKUP(MID('Produktplan Stammdaten'!A486,1,5),tab_Produktplan[],2,FALSE))</f>
        <v>53.80   Abwasserbeseitigung</v>
      </c>
      <c r="C537" s="17" t="str">
        <f>IF(LEN('Produktplan Stammdaten'!A486)&lt;8,"",MID('Produktplan Stammdaten'!A486,1,8)&amp;"   "&amp;VLOOKUP(MID('Produktplan Stammdaten'!A486,1,8),tab_Produktplan[],2,FALSE))</f>
        <v>53.80.06   Fachtechnische Leistungen</v>
      </c>
      <c r="D537" s="17" t="str">
        <f>IF(LEN('Produktplan Stammdaten'!A486)&lt;9,"",MID('Produktplan Stammdaten'!A486,1,11)&amp;"   "&amp;VLOOKUP(MID('Produktplan Stammdaten'!A486,1,11),tab_Produktplan[],2,FALSE))</f>
        <v/>
      </c>
      <c r="E537" s="25" t="str">
        <f>IF('Produktplan Stammdaten'!C486="","",'Produktplan Stammdaten'!C486)</f>
        <v>x</v>
      </c>
    </row>
    <row r="538" spans="1:5" x14ac:dyDescent="0.2">
      <c r="A538" s="17" t="str">
        <f>IF('Produktplan Stammdaten'!A487="","",MID('Produktplan Stammdaten'!A487,1,2)&amp;"   "&amp;VLOOKUP(MID('Produktplan Stammdaten'!A487,1,2),tab_Produktplan[],2,FALSE))</f>
        <v>53   Ver- und Entsorgung</v>
      </c>
      <c r="B538" s="17" t="str">
        <f>IF(LEN('Produktplan Stammdaten'!A487)&lt;3,"",MID('Produktplan Stammdaten'!A487,1,5)&amp;"   "&amp;VLOOKUP(MID('Produktplan Stammdaten'!A487,1,5),tab_Produktplan[],2,FALSE))</f>
        <v>53.80   Abwasserbeseitigung</v>
      </c>
      <c r="C538" s="17" t="str">
        <f>IF(LEN('Produktplan Stammdaten'!A487)&lt;8,"",MID('Produktplan Stammdaten'!A487,1,8)&amp;"   "&amp;VLOOKUP(MID('Produktplan Stammdaten'!A487,1,8),tab_Produktplan[],2,FALSE))</f>
        <v>53.80.07   Sonstige Dienstleistungen</v>
      </c>
      <c r="D538" s="17" t="str">
        <f>IF(LEN('Produktplan Stammdaten'!A487)&lt;9,"",MID('Produktplan Stammdaten'!A487,1,11)&amp;"   "&amp;VLOOKUP(MID('Produktplan Stammdaten'!A487,1,11),tab_Produktplan[],2,FALSE))</f>
        <v/>
      </c>
      <c r="E538" s="25" t="str">
        <f>IF('Produktplan Stammdaten'!C487="","",'Produktplan Stammdaten'!C487)</f>
        <v>x</v>
      </c>
    </row>
    <row r="539" spans="1:5" x14ac:dyDescent="0.2">
      <c r="A539" s="17" t="str">
        <f>IF('Produktplan Stammdaten'!A488="","",MID('Produktplan Stammdaten'!A488,1,2)&amp;"   "&amp;VLOOKUP(MID('Produktplan Stammdaten'!A488,1,2),tab_Produktplan[],2,FALSE))</f>
        <v>54   Verkehrsflächen und -anlagen, ÖPNV</v>
      </c>
      <c r="B539" s="17" t="str">
        <f>IF(LEN('Produktplan Stammdaten'!A488)&lt;3,"",MID('Produktplan Stammdaten'!A488,1,5)&amp;"   "&amp;VLOOKUP(MID('Produktplan Stammdaten'!A488,1,5),tab_Produktplan[],2,FALSE))</f>
        <v/>
      </c>
      <c r="C539" s="17" t="str">
        <f>IF(LEN('Produktplan Stammdaten'!A488)&lt;8,"",MID('Produktplan Stammdaten'!A488,1,8)&amp;"   "&amp;VLOOKUP(MID('Produktplan Stammdaten'!A488,1,8),tab_Produktplan[],2,FALSE))</f>
        <v/>
      </c>
      <c r="D539" s="17" t="str">
        <f>IF(LEN('Produktplan Stammdaten'!A488)&lt;9,"",MID('Produktplan Stammdaten'!A488,1,11)&amp;"   "&amp;VLOOKUP(MID('Produktplan Stammdaten'!A488,1,11),tab_Produktplan[],2,FALSE))</f>
        <v/>
      </c>
      <c r="E539" s="25" t="str">
        <f>IF('Produktplan Stammdaten'!C488="","",'Produktplan Stammdaten'!C488)</f>
        <v>x</v>
      </c>
    </row>
    <row r="540" spans="1:5" x14ac:dyDescent="0.2">
      <c r="A540" s="17" t="str">
        <f>IF('Produktplan Stammdaten'!A489="","",MID('Produktplan Stammdaten'!A489,1,2)&amp;"   "&amp;VLOOKUP(MID('Produktplan Stammdaten'!A489,1,2),tab_Produktplan[],2,FALSE))</f>
        <v>54   Verkehrsflächen und -anlagen, ÖPNV</v>
      </c>
      <c r="B540" s="17" t="str">
        <f>IF(LEN('Produktplan Stammdaten'!A489)&lt;3,"",MID('Produktplan Stammdaten'!A489,1,5)&amp;"   "&amp;VLOOKUP(MID('Produktplan Stammdaten'!A489,1,5),tab_Produktplan[],2,FALSE))</f>
        <v>54.10   Gemeindestraßen</v>
      </c>
      <c r="C540" s="17" t="str">
        <f>IF(LEN('Produktplan Stammdaten'!A489)&lt;8,"",MID('Produktplan Stammdaten'!A489,1,8)&amp;"   "&amp;VLOOKUP(MID('Produktplan Stammdaten'!A489,1,8),tab_Produktplan[],2,FALSE))</f>
        <v/>
      </c>
      <c r="D540" s="17" t="str">
        <f>IF(LEN('Produktplan Stammdaten'!A489)&lt;9,"",MID('Produktplan Stammdaten'!A489,1,11)&amp;"   "&amp;VLOOKUP(MID('Produktplan Stammdaten'!A489,1,11),tab_Produktplan[],2,FALSE))</f>
        <v/>
      </c>
      <c r="E540" s="25" t="str">
        <f>IF('Produktplan Stammdaten'!C489="","",'Produktplan Stammdaten'!C489)</f>
        <v>x</v>
      </c>
    </row>
    <row r="541" spans="1:5" x14ac:dyDescent="0.2">
      <c r="A541" s="17" t="str">
        <f>IF('Produktplan Stammdaten'!A490="","",MID('Produktplan Stammdaten'!A490,1,2)&amp;"   "&amp;VLOOKUP(MID('Produktplan Stammdaten'!A490,1,2),tab_Produktplan[],2,FALSE))</f>
        <v>54   Verkehrsflächen und -anlagen, ÖPNV</v>
      </c>
      <c r="B541" s="17" t="str">
        <f>IF(LEN('Produktplan Stammdaten'!A490)&lt;3,"",MID('Produktplan Stammdaten'!A490,1,5)&amp;"   "&amp;VLOOKUP(MID('Produktplan Stammdaten'!A490,1,5),tab_Produktplan[],2,FALSE))</f>
        <v>54.10   Gemeindestraßen</v>
      </c>
      <c r="C541" s="17" t="str">
        <f>IF(LEN('Produktplan Stammdaten'!A490)&lt;8,"",MID('Produktplan Stammdaten'!A490,1,8)&amp;"   "&amp;VLOOKUP(MID('Produktplan Stammdaten'!A490,1,8),tab_Produktplan[],2,FALSE))</f>
        <v>54.10.01   Straßen, Wege und Plätze</v>
      </c>
      <c r="D541" s="17" t="str">
        <f>IF(LEN('Produktplan Stammdaten'!A490)&lt;9,"",MID('Produktplan Stammdaten'!A490,1,11)&amp;"   "&amp;VLOOKUP(MID('Produktplan Stammdaten'!A490,1,11),tab_Produktplan[],2,FALSE))</f>
        <v/>
      </c>
      <c r="E541" s="25" t="str">
        <f>IF('Produktplan Stammdaten'!C490="","",'Produktplan Stammdaten'!C490)</f>
        <v>x</v>
      </c>
    </row>
    <row r="542" spans="1:5" x14ac:dyDescent="0.2">
      <c r="A542" s="17" t="str">
        <f>IF('Produktplan Stammdaten'!A491="","",MID('Produktplan Stammdaten'!A491,1,2)&amp;"   "&amp;VLOOKUP(MID('Produktplan Stammdaten'!A491,1,2),tab_Produktplan[],2,FALSE))</f>
        <v>54   Verkehrsflächen und -anlagen, ÖPNV</v>
      </c>
      <c r="B542" s="17" t="str">
        <f>IF(LEN('Produktplan Stammdaten'!A491)&lt;3,"",MID('Produktplan Stammdaten'!A491,1,5)&amp;"   "&amp;VLOOKUP(MID('Produktplan Stammdaten'!A491,1,5),tab_Produktplan[],2,FALSE))</f>
        <v>54.10   Gemeindestraßen</v>
      </c>
      <c r="C542" s="17" t="str">
        <f>IF(LEN('Produktplan Stammdaten'!A491)&lt;8,"",MID('Produktplan Stammdaten'!A491,1,8)&amp;"   "&amp;VLOOKUP(MID('Produktplan Stammdaten'!A491,1,8),tab_Produktplan[],2,FALSE))</f>
        <v>54.10.02   Verkehrsausstattung</v>
      </c>
      <c r="D542" s="17" t="str">
        <f>IF(LEN('Produktplan Stammdaten'!A491)&lt;9,"",MID('Produktplan Stammdaten'!A491,1,11)&amp;"   "&amp;VLOOKUP(MID('Produktplan Stammdaten'!A491,1,11),tab_Produktplan[],2,FALSE))</f>
        <v/>
      </c>
      <c r="E542" s="25" t="str">
        <f>IF('Produktplan Stammdaten'!C491="","",'Produktplan Stammdaten'!C491)</f>
        <v>x</v>
      </c>
    </row>
    <row r="543" spans="1:5" x14ac:dyDescent="0.2">
      <c r="A543" s="17" t="str">
        <f>IF('Produktplan Stammdaten'!A492="","",MID('Produktplan Stammdaten'!A492,1,2)&amp;"   "&amp;VLOOKUP(MID('Produktplan Stammdaten'!A492,1,2),tab_Produktplan[],2,FALSE))</f>
        <v>54   Verkehrsflächen und -anlagen, ÖPNV</v>
      </c>
      <c r="B543" s="17" t="str">
        <f>IF(LEN('Produktplan Stammdaten'!A492)&lt;3,"",MID('Produktplan Stammdaten'!A492,1,5)&amp;"   "&amp;VLOOKUP(MID('Produktplan Stammdaten'!A492,1,5),tab_Produktplan[],2,FALSE))</f>
        <v>54.10   Gemeindestraßen</v>
      </c>
      <c r="C543" s="17" t="str">
        <f>IF(LEN('Produktplan Stammdaten'!A492)&lt;8,"",MID('Produktplan Stammdaten'!A492,1,8)&amp;"   "&amp;VLOOKUP(MID('Produktplan Stammdaten'!A492,1,8),tab_Produktplan[],2,FALSE))</f>
        <v>54.10.03   Grün an Straßen</v>
      </c>
      <c r="D543" s="17" t="str">
        <f>IF(LEN('Produktplan Stammdaten'!A492)&lt;9,"",MID('Produktplan Stammdaten'!A492,1,11)&amp;"   "&amp;VLOOKUP(MID('Produktplan Stammdaten'!A492,1,11),tab_Produktplan[],2,FALSE))</f>
        <v/>
      </c>
      <c r="E543" s="25" t="str">
        <f>IF('Produktplan Stammdaten'!C492="","",'Produktplan Stammdaten'!C492)</f>
        <v>x</v>
      </c>
    </row>
    <row r="544" spans="1:5" ht="25.5" x14ac:dyDescent="0.2">
      <c r="A544" s="17" t="str">
        <f>IF('Produktplan Stammdaten'!A493="","",MID('Produktplan Stammdaten'!A493,1,2)&amp;"   "&amp;VLOOKUP(MID('Produktplan Stammdaten'!A493,1,2),tab_Produktplan[],2,FALSE))</f>
        <v>54   Verkehrsflächen und -anlagen, ÖPNV</v>
      </c>
      <c r="B544" s="17" t="str">
        <f>IF(LEN('Produktplan Stammdaten'!A493)&lt;3,"",MID('Produktplan Stammdaten'!A493,1,5)&amp;"   "&amp;VLOOKUP(MID('Produktplan Stammdaten'!A493,1,5),tab_Produktplan[],2,FALSE))</f>
        <v>54.10   Gemeindestraßen</v>
      </c>
      <c r="C544" s="17" t="str">
        <f>IF(LEN('Produktplan Stammdaten'!A493)&lt;8,"",MID('Produktplan Stammdaten'!A493,1,8)&amp;"   "&amp;VLOOKUP(MID('Produktplan Stammdaten'!A493,1,8),tab_Produktplan[],2,FALSE))</f>
        <v>54.10.04   Ingenieurbauwerke einschl. deren bauwerkspezifischer Ausstattung</v>
      </c>
      <c r="D544" s="17" t="str">
        <f>IF(LEN('Produktplan Stammdaten'!A493)&lt;9,"",MID('Produktplan Stammdaten'!A493,1,11)&amp;"   "&amp;VLOOKUP(MID('Produktplan Stammdaten'!A493,1,11),tab_Produktplan[],2,FALSE))</f>
        <v/>
      </c>
      <c r="E544" s="25" t="str">
        <f>IF('Produktplan Stammdaten'!C493="","",'Produktplan Stammdaten'!C493)</f>
        <v>x</v>
      </c>
    </row>
    <row r="545" spans="1:5" x14ac:dyDescent="0.2">
      <c r="A545" s="17" t="str">
        <f>IF('Produktplan Stammdaten'!A494="","",MID('Produktplan Stammdaten'!A494,1,2)&amp;"   "&amp;VLOOKUP(MID('Produktplan Stammdaten'!A494,1,2),tab_Produktplan[],2,FALSE))</f>
        <v>54   Verkehrsflächen und -anlagen, ÖPNV</v>
      </c>
      <c r="B545" s="17" t="str">
        <f>IF(LEN('Produktplan Stammdaten'!A494)&lt;3,"",MID('Produktplan Stammdaten'!A494,1,5)&amp;"   "&amp;VLOOKUP(MID('Produktplan Stammdaten'!A494,1,5),tab_Produktplan[],2,FALSE))</f>
        <v>54.10   Gemeindestraßen</v>
      </c>
      <c r="C545" s="17" t="str">
        <f>IF(LEN('Produktplan Stammdaten'!A494)&lt;8,"",MID('Produktplan Stammdaten'!A494,1,8)&amp;"   "&amp;VLOOKUP(MID('Produktplan Stammdaten'!A494,1,8),tab_Produktplan[],2,FALSE))</f>
        <v>54.10.05   Sonstige Leistungen des Straßenbaulastträgers</v>
      </c>
      <c r="D545" s="17" t="str">
        <f>IF(LEN('Produktplan Stammdaten'!A494)&lt;9,"",MID('Produktplan Stammdaten'!A494,1,11)&amp;"   "&amp;VLOOKUP(MID('Produktplan Stammdaten'!A494,1,11),tab_Produktplan[],2,FALSE))</f>
        <v/>
      </c>
      <c r="E545" s="25" t="str">
        <f>IF('Produktplan Stammdaten'!C494="","",'Produktplan Stammdaten'!C494)</f>
        <v>x</v>
      </c>
    </row>
    <row r="546" spans="1:5" x14ac:dyDescent="0.2">
      <c r="A546" s="17" t="str">
        <f>IF('Produktplan Stammdaten'!A495="","",MID('Produktplan Stammdaten'!A495,1,2)&amp;"   "&amp;VLOOKUP(MID('Produktplan Stammdaten'!A495,1,2),tab_Produktplan[],2,FALSE))</f>
        <v>54   Verkehrsflächen und -anlagen, ÖPNV</v>
      </c>
      <c r="B546" s="17" t="str">
        <f>IF(LEN('Produktplan Stammdaten'!A495)&lt;3,"",MID('Produktplan Stammdaten'!A495,1,5)&amp;"   "&amp;VLOOKUP(MID('Produktplan Stammdaten'!A495,1,5),tab_Produktplan[],2,FALSE))</f>
        <v>54.10   Gemeindestraßen</v>
      </c>
      <c r="C546" s="17" t="str">
        <f>IF(LEN('Produktplan Stammdaten'!A495)&lt;8,"",MID('Produktplan Stammdaten'!A495,1,8)&amp;"   "&amp;VLOOKUP(MID('Produktplan Stammdaten'!A495,1,8),tab_Produktplan[],2,FALSE))</f>
        <v>54.10.06   Leistungen für Dritte</v>
      </c>
      <c r="D546" s="17" t="str">
        <f>IF(LEN('Produktplan Stammdaten'!A495)&lt;9,"",MID('Produktplan Stammdaten'!A495,1,11)&amp;"   "&amp;VLOOKUP(MID('Produktplan Stammdaten'!A495,1,11),tab_Produktplan[],2,FALSE))</f>
        <v/>
      </c>
      <c r="E546" s="25" t="str">
        <f>IF('Produktplan Stammdaten'!C495="","",'Produktplan Stammdaten'!C495)</f>
        <v>x</v>
      </c>
    </row>
    <row r="547" spans="1:5" x14ac:dyDescent="0.2">
      <c r="A547" s="17" t="str">
        <f>IF('Produktplan Stammdaten'!A496="","",MID('Produktplan Stammdaten'!A496,1,2)&amp;"   "&amp;VLOOKUP(MID('Produktplan Stammdaten'!A496,1,2),tab_Produktplan[],2,FALSE))</f>
        <v>54   Verkehrsflächen und -anlagen, ÖPNV</v>
      </c>
      <c r="B547" s="17" t="str">
        <f>IF(LEN('Produktplan Stammdaten'!A496)&lt;3,"",MID('Produktplan Stammdaten'!A496,1,5)&amp;"   "&amp;VLOOKUP(MID('Produktplan Stammdaten'!A496,1,5),tab_Produktplan[],2,FALSE))</f>
        <v>54.20   Kreisstraßen</v>
      </c>
      <c r="C547" s="17" t="str">
        <f>IF(LEN('Produktplan Stammdaten'!A496)&lt;8,"",MID('Produktplan Stammdaten'!A496,1,8)&amp;"   "&amp;VLOOKUP(MID('Produktplan Stammdaten'!A496,1,8),tab_Produktplan[],2,FALSE))</f>
        <v/>
      </c>
      <c r="D547" s="17" t="str">
        <f>IF(LEN('Produktplan Stammdaten'!A496)&lt;9,"",MID('Produktplan Stammdaten'!A496,1,11)&amp;"   "&amp;VLOOKUP(MID('Produktplan Stammdaten'!A496,1,11),tab_Produktplan[],2,FALSE))</f>
        <v/>
      </c>
      <c r="E547" s="25" t="str">
        <f>IF('Produktplan Stammdaten'!C496="","",'Produktplan Stammdaten'!C496)</f>
        <v>x</v>
      </c>
    </row>
    <row r="548" spans="1:5" x14ac:dyDescent="0.2">
      <c r="A548" s="17" t="str">
        <f>IF('Produktplan Stammdaten'!A497="","",MID('Produktplan Stammdaten'!A497,1,2)&amp;"   "&amp;VLOOKUP(MID('Produktplan Stammdaten'!A497,1,2),tab_Produktplan[],2,FALSE))</f>
        <v>54   Verkehrsflächen und -anlagen, ÖPNV</v>
      </c>
      <c r="B548" s="17" t="str">
        <f>IF(LEN('Produktplan Stammdaten'!A497)&lt;3,"",MID('Produktplan Stammdaten'!A497,1,5)&amp;"   "&amp;VLOOKUP(MID('Produktplan Stammdaten'!A497,1,5),tab_Produktplan[],2,FALSE))</f>
        <v>54.30   Landesstraßen</v>
      </c>
      <c r="C548" s="17" t="str">
        <f>IF(LEN('Produktplan Stammdaten'!A497)&lt;8,"",MID('Produktplan Stammdaten'!A497,1,8)&amp;"   "&amp;VLOOKUP(MID('Produktplan Stammdaten'!A497,1,8),tab_Produktplan[],2,FALSE))</f>
        <v/>
      </c>
      <c r="D548" s="17" t="str">
        <f>IF(LEN('Produktplan Stammdaten'!A497)&lt;9,"",MID('Produktplan Stammdaten'!A497,1,11)&amp;"   "&amp;VLOOKUP(MID('Produktplan Stammdaten'!A497,1,11),tab_Produktplan[],2,FALSE))</f>
        <v/>
      </c>
      <c r="E548" s="25" t="str">
        <f>IF('Produktplan Stammdaten'!C497="","",'Produktplan Stammdaten'!C497)</f>
        <v>x</v>
      </c>
    </row>
    <row r="549" spans="1:5" x14ac:dyDescent="0.2">
      <c r="A549" s="17" t="str">
        <f>IF('Produktplan Stammdaten'!A498="","",MID('Produktplan Stammdaten'!A498,1,2)&amp;"   "&amp;VLOOKUP(MID('Produktplan Stammdaten'!A498,1,2),tab_Produktplan[],2,FALSE))</f>
        <v>54   Verkehrsflächen und -anlagen, ÖPNV</v>
      </c>
      <c r="B549" s="17" t="str">
        <f>IF(LEN('Produktplan Stammdaten'!A498)&lt;3,"",MID('Produktplan Stammdaten'!A498,1,5)&amp;"   "&amp;VLOOKUP(MID('Produktplan Stammdaten'!A498,1,5),tab_Produktplan[],2,FALSE))</f>
        <v>54.40   Bundesstraßen</v>
      </c>
      <c r="C549" s="17" t="str">
        <f>IF(LEN('Produktplan Stammdaten'!A498)&lt;8,"",MID('Produktplan Stammdaten'!A498,1,8)&amp;"   "&amp;VLOOKUP(MID('Produktplan Stammdaten'!A498,1,8),tab_Produktplan[],2,FALSE))</f>
        <v/>
      </c>
      <c r="D549" s="17" t="str">
        <f>IF(LEN('Produktplan Stammdaten'!A498)&lt;9,"",MID('Produktplan Stammdaten'!A498,1,11)&amp;"   "&amp;VLOOKUP(MID('Produktplan Stammdaten'!A498,1,11),tab_Produktplan[],2,FALSE))</f>
        <v/>
      </c>
      <c r="E549" s="25" t="str">
        <f>IF('Produktplan Stammdaten'!C498="","",'Produktplan Stammdaten'!C498)</f>
        <v>x</v>
      </c>
    </row>
    <row r="550" spans="1:5" x14ac:dyDescent="0.2">
      <c r="A550" s="17" t="str">
        <f>IF('Produktplan Stammdaten'!A499="","",MID('Produktplan Stammdaten'!A499,1,2)&amp;"   "&amp;VLOOKUP(MID('Produktplan Stammdaten'!A499,1,2),tab_Produktplan[],2,FALSE))</f>
        <v>54   Verkehrsflächen und -anlagen, ÖPNV</v>
      </c>
      <c r="B550" s="17" t="str">
        <f>IF(LEN('Produktplan Stammdaten'!A499)&lt;3,"",MID('Produktplan Stammdaten'!A499,1,5)&amp;"   "&amp;VLOOKUP(MID('Produktplan Stammdaten'!A499,1,5),tab_Produktplan[],2,FALSE))</f>
        <v>54.50   Straßenreinigung und Winterdienst</v>
      </c>
      <c r="C550" s="17" t="str">
        <f>IF(LEN('Produktplan Stammdaten'!A499)&lt;8,"",MID('Produktplan Stammdaten'!A499,1,8)&amp;"   "&amp;VLOOKUP(MID('Produktplan Stammdaten'!A499,1,8),tab_Produktplan[],2,FALSE))</f>
        <v/>
      </c>
      <c r="D550" s="17" t="str">
        <f>IF(LEN('Produktplan Stammdaten'!A499)&lt;9,"",MID('Produktplan Stammdaten'!A499,1,11)&amp;"   "&amp;VLOOKUP(MID('Produktplan Stammdaten'!A499,1,11),tab_Produktplan[],2,FALSE))</f>
        <v/>
      </c>
      <c r="E550" s="25" t="str">
        <f>IF('Produktplan Stammdaten'!C499="","",'Produktplan Stammdaten'!C499)</f>
        <v>x</v>
      </c>
    </row>
    <row r="551" spans="1:5" x14ac:dyDescent="0.2">
      <c r="A551" s="17" t="str">
        <f>IF('Produktplan Stammdaten'!A500="","",MID('Produktplan Stammdaten'!A500,1,2)&amp;"   "&amp;VLOOKUP(MID('Produktplan Stammdaten'!A500,1,2),tab_Produktplan[],2,FALSE))</f>
        <v>54   Verkehrsflächen und -anlagen, ÖPNV</v>
      </c>
      <c r="B551" s="17" t="str">
        <f>IF(LEN('Produktplan Stammdaten'!A500)&lt;3,"",MID('Produktplan Stammdaten'!A500,1,5)&amp;"   "&amp;VLOOKUP(MID('Produktplan Stammdaten'!A500,1,5),tab_Produktplan[],2,FALSE))</f>
        <v>54.50   Straßenreinigung und Winterdienst</v>
      </c>
      <c r="C551" s="17" t="str">
        <f>IF(LEN('Produktplan Stammdaten'!A500)&lt;8,"",MID('Produktplan Stammdaten'!A500,1,8)&amp;"   "&amp;VLOOKUP(MID('Produktplan Stammdaten'!A500,1,8),tab_Produktplan[],2,FALSE))</f>
        <v>54.50.01   Straßenreinigung</v>
      </c>
      <c r="D551" s="17" t="str">
        <f>IF(LEN('Produktplan Stammdaten'!A500)&lt;9,"",MID('Produktplan Stammdaten'!A500,1,11)&amp;"   "&amp;VLOOKUP(MID('Produktplan Stammdaten'!A500,1,11),tab_Produktplan[],2,FALSE))</f>
        <v/>
      </c>
      <c r="E551" s="25" t="str">
        <f>IF('Produktplan Stammdaten'!C500="","",'Produktplan Stammdaten'!C500)</f>
        <v>x</v>
      </c>
    </row>
    <row r="552" spans="1:5" x14ac:dyDescent="0.2">
      <c r="A552" s="17" t="str">
        <f>IF('Produktplan Stammdaten'!A501="","",MID('Produktplan Stammdaten'!A501,1,2)&amp;"   "&amp;VLOOKUP(MID('Produktplan Stammdaten'!A501,1,2),tab_Produktplan[],2,FALSE))</f>
        <v>54   Verkehrsflächen und -anlagen, ÖPNV</v>
      </c>
      <c r="B552" s="17" t="str">
        <f>IF(LEN('Produktplan Stammdaten'!A501)&lt;3,"",MID('Produktplan Stammdaten'!A501,1,5)&amp;"   "&amp;VLOOKUP(MID('Produktplan Stammdaten'!A501,1,5),tab_Produktplan[],2,FALSE))</f>
        <v>54.50   Straßenreinigung und Winterdienst</v>
      </c>
      <c r="C552" s="17" t="str">
        <f>IF(LEN('Produktplan Stammdaten'!A501)&lt;8,"",MID('Produktplan Stammdaten'!A501,1,8)&amp;"   "&amp;VLOOKUP(MID('Produktplan Stammdaten'!A501,1,8),tab_Produktplan[],2,FALSE))</f>
        <v>54.50.02   Winterdienst</v>
      </c>
      <c r="D552" s="17" t="str">
        <f>IF(LEN('Produktplan Stammdaten'!A501)&lt;9,"",MID('Produktplan Stammdaten'!A501,1,11)&amp;"   "&amp;VLOOKUP(MID('Produktplan Stammdaten'!A501,1,11),tab_Produktplan[],2,FALSE))</f>
        <v/>
      </c>
      <c r="E552" s="25" t="str">
        <f>IF('Produktplan Stammdaten'!C501="","",'Produktplan Stammdaten'!C501)</f>
        <v>x</v>
      </c>
    </row>
    <row r="553" spans="1:5" x14ac:dyDescent="0.2">
      <c r="A553" s="17" t="str">
        <f>IF('Produktplan Stammdaten'!A502="","",MID('Produktplan Stammdaten'!A502,1,2)&amp;"   "&amp;VLOOKUP(MID('Produktplan Stammdaten'!A502,1,2),tab_Produktplan[],2,FALSE))</f>
        <v>54   Verkehrsflächen und -anlagen, ÖPNV</v>
      </c>
      <c r="B553" s="17" t="str">
        <f>IF(LEN('Produktplan Stammdaten'!A502)&lt;3,"",MID('Produktplan Stammdaten'!A502,1,5)&amp;"   "&amp;VLOOKUP(MID('Produktplan Stammdaten'!A502,1,5),tab_Produktplan[],2,FALSE))</f>
        <v>54.60   Parkierungseinrichtungen</v>
      </c>
      <c r="C553" s="17" t="str">
        <f>IF(LEN('Produktplan Stammdaten'!A502)&lt;8,"",MID('Produktplan Stammdaten'!A502,1,8)&amp;"   "&amp;VLOOKUP(MID('Produktplan Stammdaten'!A502,1,8),tab_Produktplan[],2,FALSE))</f>
        <v/>
      </c>
      <c r="D553" s="17" t="str">
        <f>IF(LEN('Produktplan Stammdaten'!A502)&lt;9,"",MID('Produktplan Stammdaten'!A502,1,11)&amp;"   "&amp;VLOOKUP(MID('Produktplan Stammdaten'!A502,1,11),tab_Produktplan[],2,FALSE))</f>
        <v/>
      </c>
      <c r="E553" s="25" t="str">
        <f>IF('Produktplan Stammdaten'!C502="","",'Produktplan Stammdaten'!C502)</f>
        <v>x</v>
      </c>
    </row>
    <row r="554" spans="1:5" x14ac:dyDescent="0.2">
      <c r="A554" s="17" t="str">
        <f>IF('Produktplan Stammdaten'!A503="","",MID('Produktplan Stammdaten'!A503,1,2)&amp;"   "&amp;VLOOKUP(MID('Produktplan Stammdaten'!A503,1,2),tab_Produktplan[],2,FALSE))</f>
        <v>54   Verkehrsflächen und -anlagen, ÖPNV</v>
      </c>
      <c r="B554" s="17" t="str">
        <f>IF(LEN('Produktplan Stammdaten'!A503)&lt;3,"",MID('Produktplan Stammdaten'!A503,1,5)&amp;"   "&amp;VLOOKUP(MID('Produktplan Stammdaten'!A503,1,5),tab_Produktplan[],2,FALSE))</f>
        <v>54.70   Verkehrsbetriebe / ÖPNV</v>
      </c>
      <c r="C554" s="17" t="str">
        <f>IF(LEN('Produktplan Stammdaten'!A503)&lt;8,"",MID('Produktplan Stammdaten'!A503,1,8)&amp;"   "&amp;VLOOKUP(MID('Produktplan Stammdaten'!A503,1,8),tab_Produktplan[],2,FALSE))</f>
        <v/>
      </c>
      <c r="D554" s="17" t="str">
        <f>IF(LEN('Produktplan Stammdaten'!A503)&lt;9,"",MID('Produktplan Stammdaten'!A503,1,11)&amp;"   "&amp;VLOOKUP(MID('Produktplan Stammdaten'!A503,1,11),tab_Produktplan[],2,FALSE))</f>
        <v/>
      </c>
      <c r="E554" s="25" t="str">
        <f>IF('Produktplan Stammdaten'!C503="","",'Produktplan Stammdaten'!C503)</f>
        <v>x</v>
      </c>
    </row>
    <row r="555" spans="1:5" x14ac:dyDescent="0.2">
      <c r="A555" s="17" t="str">
        <f>IF('Produktplan Stammdaten'!A504="","",MID('Produktplan Stammdaten'!A504,1,2)&amp;"   "&amp;VLOOKUP(MID('Produktplan Stammdaten'!A504,1,2),tab_Produktplan[],2,FALSE))</f>
        <v>54   Verkehrsflächen und -anlagen, ÖPNV</v>
      </c>
      <c r="B555" s="17" t="str">
        <f>IF(LEN('Produktplan Stammdaten'!A504)&lt;3,"",MID('Produktplan Stammdaten'!A504,1,5)&amp;"   "&amp;VLOOKUP(MID('Produktplan Stammdaten'!A504,1,5),tab_Produktplan[],2,FALSE))</f>
        <v>54.80   Sonstiger Personen- und Güterverkehr</v>
      </c>
      <c r="C555" s="17" t="str">
        <f>IF(LEN('Produktplan Stammdaten'!A504)&lt;8,"",MID('Produktplan Stammdaten'!A504,1,8)&amp;"   "&amp;VLOOKUP(MID('Produktplan Stammdaten'!A504,1,8),tab_Produktplan[],2,FALSE))</f>
        <v/>
      </c>
      <c r="D555" s="17" t="str">
        <f>IF(LEN('Produktplan Stammdaten'!A504)&lt;9,"",MID('Produktplan Stammdaten'!A504,1,11)&amp;"   "&amp;VLOOKUP(MID('Produktplan Stammdaten'!A504,1,11),tab_Produktplan[],2,FALSE))</f>
        <v/>
      </c>
      <c r="E555" s="25" t="str">
        <f>IF('Produktplan Stammdaten'!C504="","",'Produktplan Stammdaten'!C504)</f>
        <v>x</v>
      </c>
    </row>
    <row r="556" spans="1:5" x14ac:dyDescent="0.2">
      <c r="A556" s="17" t="str">
        <f>IF('Produktplan Stammdaten'!A505="","",MID('Produktplan Stammdaten'!A505,1,2)&amp;"   "&amp;VLOOKUP(MID('Produktplan Stammdaten'!A505,1,2),tab_Produktplan[],2,FALSE))</f>
        <v>54   Verkehrsflächen und -anlagen, ÖPNV</v>
      </c>
      <c r="B556" s="17" t="str">
        <f>IF(LEN('Produktplan Stammdaten'!A505)&lt;3,"",MID('Produktplan Stammdaten'!A505,1,5)&amp;"   "&amp;VLOOKUP(MID('Produktplan Stammdaten'!A505,1,5),tab_Produktplan[],2,FALSE))</f>
        <v>54.90   Öffentliche Toilettenanlagen</v>
      </c>
      <c r="C556" s="17" t="str">
        <f>IF(LEN('Produktplan Stammdaten'!A505)&lt;8,"",MID('Produktplan Stammdaten'!A505,1,8)&amp;"   "&amp;VLOOKUP(MID('Produktplan Stammdaten'!A505,1,8),tab_Produktplan[],2,FALSE))</f>
        <v/>
      </c>
      <c r="D556" s="17" t="str">
        <f>IF(LEN('Produktplan Stammdaten'!A505)&lt;9,"",MID('Produktplan Stammdaten'!A505,1,11)&amp;"   "&amp;VLOOKUP(MID('Produktplan Stammdaten'!A505,1,11),tab_Produktplan[],2,FALSE))</f>
        <v/>
      </c>
      <c r="E556" s="25" t="str">
        <f>IF('Produktplan Stammdaten'!C505="","",'Produktplan Stammdaten'!C505)</f>
        <v>x</v>
      </c>
    </row>
    <row r="557" spans="1:5" x14ac:dyDescent="0.2">
      <c r="A557" s="17" t="str">
        <f>IF('Produktplan Stammdaten'!A506="","",MID('Produktplan Stammdaten'!A506,1,2)&amp;"   "&amp;VLOOKUP(MID('Produktplan Stammdaten'!A506,1,2),tab_Produktplan[],2,FALSE))</f>
        <v>55   Natur- und Landschaftspflege, Friedhofswesen</v>
      </c>
      <c r="B557" s="17" t="str">
        <f>IF(LEN('Produktplan Stammdaten'!A506)&lt;3,"",MID('Produktplan Stammdaten'!A506,1,5)&amp;"   "&amp;VLOOKUP(MID('Produktplan Stammdaten'!A506,1,5),tab_Produktplan[],2,FALSE))</f>
        <v/>
      </c>
      <c r="C557" s="17" t="str">
        <f>IF(LEN('Produktplan Stammdaten'!A506)&lt;8,"",MID('Produktplan Stammdaten'!A506,1,8)&amp;"   "&amp;VLOOKUP(MID('Produktplan Stammdaten'!A506,1,8),tab_Produktplan[],2,FALSE))</f>
        <v/>
      </c>
      <c r="D557" s="17" t="str">
        <f>IF(LEN('Produktplan Stammdaten'!A506)&lt;9,"",MID('Produktplan Stammdaten'!A506,1,11)&amp;"   "&amp;VLOOKUP(MID('Produktplan Stammdaten'!A506,1,11),tab_Produktplan[],2,FALSE))</f>
        <v/>
      </c>
      <c r="E557" s="25" t="str">
        <f>IF('Produktplan Stammdaten'!C506="","",'Produktplan Stammdaten'!C506)</f>
        <v>x</v>
      </c>
    </row>
    <row r="558" spans="1:5" x14ac:dyDescent="0.2">
      <c r="A558" s="17" t="str">
        <f>IF('Produktplan Stammdaten'!A507="","",MID('Produktplan Stammdaten'!A507,1,2)&amp;"   "&amp;VLOOKUP(MID('Produktplan Stammdaten'!A507,1,2),tab_Produktplan[],2,FALSE))</f>
        <v>55   Natur- und Landschaftspflege, Friedhofswesen</v>
      </c>
      <c r="B558" s="17" t="str">
        <f>IF(LEN('Produktplan Stammdaten'!A507)&lt;3,"",MID('Produktplan Stammdaten'!A507,1,5)&amp;"   "&amp;VLOOKUP(MID('Produktplan Stammdaten'!A507,1,5),tab_Produktplan[],2,FALSE))</f>
        <v>55.10   Öffentliches Grün / Landschaftsbau</v>
      </c>
      <c r="C558" s="17" t="str">
        <f>IF(LEN('Produktplan Stammdaten'!A507)&lt;8,"",MID('Produktplan Stammdaten'!A507,1,8)&amp;"   "&amp;VLOOKUP(MID('Produktplan Stammdaten'!A507,1,8),tab_Produktplan[],2,FALSE))</f>
        <v/>
      </c>
      <c r="D558" s="17" t="str">
        <f>IF(LEN('Produktplan Stammdaten'!A507)&lt;9,"",MID('Produktplan Stammdaten'!A507,1,11)&amp;"   "&amp;VLOOKUP(MID('Produktplan Stammdaten'!A507,1,11),tab_Produktplan[],2,FALSE))</f>
        <v/>
      </c>
      <c r="E558" s="25" t="str">
        <f>IF('Produktplan Stammdaten'!C507="","",'Produktplan Stammdaten'!C507)</f>
        <v>x</v>
      </c>
    </row>
    <row r="559" spans="1:5" x14ac:dyDescent="0.2">
      <c r="A559" s="17" t="str">
        <f>IF('Produktplan Stammdaten'!A508="","",MID('Produktplan Stammdaten'!A508,1,2)&amp;"   "&amp;VLOOKUP(MID('Produktplan Stammdaten'!A508,1,2),tab_Produktplan[],2,FALSE))</f>
        <v>55   Natur- und Landschaftspflege, Friedhofswesen</v>
      </c>
      <c r="B559" s="17" t="str">
        <f>IF(LEN('Produktplan Stammdaten'!A508)&lt;3,"",MID('Produktplan Stammdaten'!A508,1,5)&amp;"   "&amp;VLOOKUP(MID('Produktplan Stammdaten'!A508,1,5),tab_Produktplan[],2,FALSE))</f>
        <v>55.10   Öffentliches Grün / Landschaftsbau</v>
      </c>
      <c r="C559" s="17" t="str">
        <f>IF(LEN('Produktplan Stammdaten'!A508)&lt;8,"",MID('Produktplan Stammdaten'!A508,1,8)&amp;"   "&amp;VLOOKUP(MID('Produktplan Stammdaten'!A508,1,8),tab_Produktplan[],2,FALSE))</f>
        <v>55.10.01   Grün- und Parkanlagen</v>
      </c>
      <c r="D559" s="17" t="str">
        <f>IF(LEN('Produktplan Stammdaten'!A508)&lt;9,"",MID('Produktplan Stammdaten'!A508,1,11)&amp;"   "&amp;VLOOKUP(MID('Produktplan Stammdaten'!A508,1,11),tab_Produktplan[],2,FALSE))</f>
        <v/>
      </c>
      <c r="E559" s="25" t="str">
        <f>IF('Produktplan Stammdaten'!C508="","",'Produktplan Stammdaten'!C508)</f>
        <v>x</v>
      </c>
    </row>
    <row r="560" spans="1:5" x14ac:dyDescent="0.2">
      <c r="A560" s="17" t="str">
        <f>IF('Produktplan Stammdaten'!A509="","",MID('Produktplan Stammdaten'!A509,1,2)&amp;"   "&amp;VLOOKUP(MID('Produktplan Stammdaten'!A509,1,2),tab_Produktplan[],2,FALSE))</f>
        <v>55   Natur- und Landschaftspflege, Friedhofswesen</v>
      </c>
      <c r="B560" s="17" t="str">
        <f>IF(LEN('Produktplan Stammdaten'!A509)&lt;3,"",MID('Produktplan Stammdaten'!A509,1,5)&amp;"   "&amp;VLOOKUP(MID('Produktplan Stammdaten'!A509,1,5),tab_Produktplan[],2,FALSE))</f>
        <v>55.10   Öffentliches Grün / Landschaftsbau</v>
      </c>
      <c r="C560" s="17" t="str">
        <f>IF(LEN('Produktplan Stammdaten'!A509)&lt;8,"",MID('Produktplan Stammdaten'!A509,1,8)&amp;"   "&amp;VLOOKUP(MID('Produktplan Stammdaten'!A509,1,8),tab_Produktplan[],2,FALSE))</f>
        <v>55.10.02   Freizeitanlagen und Spielflächen</v>
      </c>
      <c r="D560" s="17" t="str">
        <f>IF(LEN('Produktplan Stammdaten'!A509)&lt;9,"",MID('Produktplan Stammdaten'!A509,1,11)&amp;"   "&amp;VLOOKUP(MID('Produktplan Stammdaten'!A509,1,11),tab_Produktplan[],2,FALSE))</f>
        <v/>
      </c>
      <c r="E560" s="25" t="str">
        <f>IF('Produktplan Stammdaten'!C509="","",'Produktplan Stammdaten'!C509)</f>
        <v>x</v>
      </c>
    </row>
    <row r="561" spans="1:5" x14ac:dyDescent="0.2">
      <c r="A561" s="17" t="str">
        <f>IF('Produktplan Stammdaten'!A510="","",MID('Produktplan Stammdaten'!A510,1,2)&amp;"   "&amp;VLOOKUP(MID('Produktplan Stammdaten'!A510,1,2),tab_Produktplan[],2,FALSE))</f>
        <v>55   Natur- und Landschaftspflege, Friedhofswesen</v>
      </c>
      <c r="B561" s="17" t="str">
        <f>IF(LEN('Produktplan Stammdaten'!A510)&lt;3,"",MID('Produktplan Stammdaten'!A510,1,5)&amp;"   "&amp;VLOOKUP(MID('Produktplan Stammdaten'!A510,1,5),tab_Produktplan[],2,FALSE))</f>
        <v>55.10   Öffentliches Grün / Landschaftsbau</v>
      </c>
      <c r="C561" s="17" t="str">
        <f>IF(LEN('Produktplan Stammdaten'!A510)&lt;8,"",MID('Produktplan Stammdaten'!A510,1,8)&amp;"   "&amp;VLOOKUP(MID('Produktplan Stammdaten'!A510,1,8),tab_Produktplan[],2,FALSE))</f>
        <v>55.10.03   Kleingartenflächen</v>
      </c>
      <c r="D561" s="17" t="str">
        <f>IF(LEN('Produktplan Stammdaten'!A510)&lt;9,"",MID('Produktplan Stammdaten'!A510,1,11)&amp;"   "&amp;VLOOKUP(MID('Produktplan Stammdaten'!A510,1,11),tab_Produktplan[],2,FALSE))</f>
        <v/>
      </c>
      <c r="E561" s="25" t="str">
        <f>IF('Produktplan Stammdaten'!C510="","",'Produktplan Stammdaten'!C510)</f>
        <v>x</v>
      </c>
    </row>
    <row r="562" spans="1:5" x14ac:dyDescent="0.2">
      <c r="A562" s="17" t="str">
        <f>IF('Produktplan Stammdaten'!A511="","",MID('Produktplan Stammdaten'!A511,1,2)&amp;"   "&amp;VLOOKUP(MID('Produktplan Stammdaten'!A511,1,2),tab_Produktplan[],2,FALSE))</f>
        <v>55   Natur- und Landschaftspflege, Friedhofswesen</v>
      </c>
      <c r="B562" s="17" t="str">
        <f>IF(LEN('Produktplan Stammdaten'!A511)&lt;3,"",MID('Produktplan Stammdaten'!A511,1,5)&amp;"   "&amp;VLOOKUP(MID('Produktplan Stammdaten'!A511,1,5),tab_Produktplan[],2,FALSE))</f>
        <v>55.10   Öffentliches Grün / Landschaftsbau</v>
      </c>
      <c r="C562" s="17" t="str">
        <f>IF(LEN('Produktplan Stammdaten'!A511)&lt;8,"",MID('Produktplan Stammdaten'!A511,1,8)&amp;"   "&amp;VLOOKUP(MID('Produktplan Stammdaten'!A511,1,8),tab_Produktplan[],2,FALSE))</f>
        <v>55.10.04   Fachberatungen und Aktionen</v>
      </c>
      <c r="D562" s="17" t="str">
        <f>IF(LEN('Produktplan Stammdaten'!A511)&lt;9,"",MID('Produktplan Stammdaten'!A511,1,11)&amp;"   "&amp;VLOOKUP(MID('Produktplan Stammdaten'!A511,1,11),tab_Produktplan[],2,FALSE))</f>
        <v/>
      </c>
      <c r="E562" s="25" t="str">
        <f>IF('Produktplan Stammdaten'!C511="","",'Produktplan Stammdaten'!C511)</f>
        <v>x</v>
      </c>
    </row>
    <row r="563" spans="1:5" ht="25.5" x14ac:dyDescent="0.2">
      <c r="A563" s="17" t="str">
        <f>IF('Produktplan Stammdaten'!A512="","",MID('Produktplan Stammdaten'!A512,1,2)&amp;"   "&amp;VLOOKUP(MID('Produktplan Stammdaten'!A512,1,2),tab_Produktplan[],2,FALSE))</f>
        <v>55   Natur- und Landschaftspflege, Friedhofswesen</v>
      </c>
      <c r="B563" s="17" t="str">
        <f>IF(LEN('Produktplan Stammdaten'!A512)&lt;3,"",MID('Produktplan Stammdaten'!A512,1,5)&amp;"   "&amp;VLOOKUP(MID('Produktplan Stammdaten'!A512,1,5),tab_Produktplan[],2,FALSE))</f>
        <v>55.20   Gewässerschutz / Öffentliche Gewässer / Wasserbauliche Anlagen</v>
      </c>
      <c r="C563" s="17" t="str">
        <f>IF(LEN('Produktplan Stammdaten'!A512)&lt;8,"",MID('Produktplan Stammdaten'!A512,1,8)&amp;"   "&amp;VLOOKUP(MID('Produktplan Stammdaten'!A512,1,8),tab_Produktplan[],2,FALSE))</f>
        <v/>
      </c>
      <c r="D563" s="17" t="str">
        <f>IF(LEN('Produktplan Stammdaten'!A512)&lt;9,"",MID('Produktplan Stammdaten'!A512,1,11)&amp;"   "&amp;VLOOKUP(MID('Produktplan Stammdaten'!A512,1,11),tab_Produktplan[],2,FALSE))</f>
        <v/>
      </c>
      <c r="E563" s="25" t="str">
        <f>IF('Produktplan Stammdaten'!C512="","",'Produktplan Stammdaten'!C512)</f>
        <v>x</v>
      </c>
    </row>
    <row r="564" spans="1:5" ht="25.5" x14ac:dyDescent="0.2">
      <c r="A564" s="17" t="str">
        <f>IF('Produktplan Stammdaten'!A513="","",MID('Produktplan Stammdaten'!A513,1,2)&amp;"   "&amp;VLOOKUP(MID('Produktplan Stammdaten'!A513,1,2),tab_Produktplan[],2,FALSE))</f>
        <v>55   Natur- und Landschaftspflege, Friedhofswesen</v>
      </c>
      <c r="B564" s="17" t="str">
        <f>IF(LEN('Produktplan Stammdaten'!A513)&lt;3,"",MID('Produktplan Stammdaten'!A513,1,5)&amp;"   "&amp;VLOOKUP(MID('Produktplan Stammdaten'!A513,1,5),tab_Produktplan[],2,FALSE))</f>
        <v>55.20   Gewässerschutz / Öffentliche Gewässer / Wasserbauliche Anlagen</v>
      </c>
      <c r="C564" s="17" t="str">
        <f>IF(LEN('Produktplan Stammdaten'!A513)&lt;8,"",MID('Produktplan Stammdaten'!A513,1,8)&amp;"   "&amp;VLOOKUP(MID('Produktplan Stammdaten'!A513,1,8),tab_Produktplan[],2,FALSE))</f>
        <v>55.20.01   Wasserbauliche Anlagen und kommunale Gewässer (einschl. Hochwasserschutz)</v>
      </c>
      <c r="D564" s="17" t="str">
        <f>IF(LEN('Produktplan Stammdaten'!A513)&lt;9,"",MID('Produktplan Stammdaten'!A513,1,11)&amp;"   "&amp;VLOOKUP(MID('Produktplan Stammdaten'!A513,1,11),tab_Produktplan[],2,FALSE))</f>
        <v/>
      </c>
      <c r="E564" s="25" t="str">
        <f>IF('Produktplan Stammdaten'!C513="","",'Produktplan Stammdaten'!C513)</f>
        <v>x</v>
      </c>
    </row>
    <row r="565" spans="1:5" ht="25.5" x14ac:dyDescent="0.2">
      <c r="A565" s="17" t="str">
        <f>IF('Produktplan Stammdaten'!A514="","",MID('Produktplan Stammdaten'!A514,1,2)&amp;"   "&amp;VLOOKUP(MID('Produktplan Stammdaten'!A514,1,2),tab_Produktplan[],2,FALSE))</f>
        <v>55   Natur- und Landschaftspflege, Friedhofswesen</v>
      </c>
      <c r="B565" s="17" t="str">
        <f>IF(LEN('Produktplan Stammdaten'!A514)&lt;3,"",MID('Produktplan Stammdaten'!A514,1,5)&amp;"   "&amp;VLOOKUP(MID('Produktplan Stammdaten'!A514,1,5),tab_Produktplan[],2,FALSE))</f>
        <v>55.20   Gewässerschutz / Öffentliche Gewässer / Wasserbauliche Anlagen</v>
      </c>
      <c r="C565" s="17" t="str">
        <f>IF(LEN('Produktplan Stammdaten'!A514)&lt;8,"",MID('Produktplan Stammdaten'!A514,1,8)&amp;"   "&amp;VLOOKUP(MID('Produktplan Stammdaten'!A514,1,8),tab_Produktplan[],2,FALSE))</f>
        <v>55.20.02   Wasserrechtliche Maßnahmen</v>
      </c>
      <c r="D565" s="17" t="str">
        <f>IF(LEN('Produktplan Stammdaten'!A514)&lt;9,"",MID('Produktplan Stammdaten'!A514,1,11)&amp;"   "&amp;VLOOKUP(MID('Produktplan Stammdaten'!A514,1,11),tab_Produktplan[],2,FALSE))</f>
        <v/>
      </c>
      <c r="E565" s="25" t="str">
        <f>IF('Produktplan Stammdaten'!C514="","",'Produktplan Stammdaten'!C514)</f>
        <v>x</v>
      </c>
    </row>
    <row r="566" spans="1:5" ht="25.5" x14ac:dyDescent="0.2">
      <c r="A566" s="17" t="str">
        <f>IF('Produktplan Stammdaten'!A515="","",MID('Produktplan Stammdaten'!A515,1,2)&amp;"   "&amp;VLOOKUP(MID('Produktplan Stammdaten'!A515,1,2),tab_Produktplan[],2,FALSE))</f>
        <v>55   Natur- und Landschaftspflege, Friedhofswesen</v>
      </c>
      <c r="B566" s="17" t="str">
        <f>IF(LEN('Produktplan Stammdaten'!A515)&lt;3,"",MID('Produktplan Stammdaten'!A515,1,5)&amp;"   "&amp;VLOOKUP(MID('Produktplan Stammdaten'!A515,1,5),tab_Produktplan[],2,FALSE))</f>
        <v>55.20   Gewässerschutz / Öffentliche Gewässer / Wasserbauliche Anlagen</v>
      </c>
      <c r="C566" s="17" t="str">
        <f>IF(LEN('Produktplan Stammdaten'!A515)&lt;8,"",MID('Produktplan Stammdaten'!A515,1,8)&amp;"   "&amp;VLOOKUP(MID('Produktplan Stammdaten'!A515,1,8),tab_Produktplan[],2,FALSE))</f>
        <v>55.20.03   Konzeptionen zum Gewässerschutz</v>
      </c>
      <c r="D566" s="17" t="str">
        <f>IF(LEN('Produktplan Stammdaten'!A515)&lt;9,"",MID('Produktplan Stammdaten'!A515,1,11)&amp;"   "&amp;VLOOKUP(MID('Produktplan Stammdaten'!A515,1,11),tab_Produktplan[],2,FALSE))</f>
        <v/>
      </c>
      <c r="E566" s="25" t="str">
        <f>IF('Produktplan Stammdaten'!C515="","",'Produktplan Stammdaten'!C515)</f>
        <v>x</v>
      </c>
    </row>
    <row r="567" spans="1:5" x14ac:dyDescent="0.2">
      <c r="A567" s="17" t="str">
        <f>IF('Produktplan Stammdaten'!A516="","",MID('Produktplan Stammdaten'!A516,1,2)&amp;"   "&amp;VLOOKUP(MID('Produktplan Stammdaten'!A516,1,2),tab_Produktplan[],2,FALSE))</f>
        <v>55   Natur- und Landschaftspflege, Friedhofswesen</v>
      </c>
      <c r="B567" s="17" t="str">
        <f>IF(LEN('Produktplan Stammdaten'!A516)&lt;3,"",MID('Produktplan Stammdaten'!A516,1,5)&amp;"   "&amp;VLOOKUP(MID('Produktplan Stammdaten'!A516,1,5),tab_Produktplan[],2,FALSE))</f>
        <v>55.30   Friedhofs- und Bestattungswesen</v>
      </c>
      <c r="C567" s="17" t="str">
        <f>IF(LEN('Produktplan Stammdaten'!A516)&lt;8,"",MID('Produktplan Stammdaten'!A516,1,8)&amp;"   "&amp;VLOOKUP(MID('Produktplan Stammdaten'!A516,1,8),tab_Produktplan[],2,FALSE))</f>
        <v/>
      </c>
      <c r="D567" s="17" t="str">
        <f>IF(LEN('Produktplan Stammdaten'!A516)&lt;9,"",MID('Produktplan Stammdaten'!A516,1,11)&amp;"   "&amp;VLOOKUP(MID('Produktplan Stammdaten'!A516,1,11),tab_Produktplan[],2,FALSE))</f>
        <v/>
      </c>
      <c r="E567" s="25" t="str">
        <f>IF('Produktplan Stammdaten'!C516="","",'Produktplan Stammdaten'!C516)</f>
        <v>x</v>
      </c>
    </row>
    <row r="568" spans="1:5" x14ac:dyDescent="0.2">
      <c r="A568" s="17" t="str">
        <f>IF('Produktplan Stammdaten'!A517="","",MID('Produktplan Stammdaten'!A517,1,2)&amp;"   "&amp;VLOOKUP(MID('Produktplan Stammdaten'!A517,1,2),tab_Produktplan[],2,FALSE))</f>
        <v>55   Natur- und Landschaftspflege, Friedhofswesen</v>
      </c>
      <c r="B568" s="17" t="str">
        <f>IF(LEN('Produktplan Stammdaten'!A517)&lt;3,"",MID('Produktplan Stammdaten'!A517,1,5)&amp;"   "&amp;VLOOKUP(MID('Produktplan Stammdaten'!A517,1,5),tab_Produktplan[],2,FALSE))</f>
        <v>55.30   Friedhofs- und Bestattungswesen</v>
      </c>
      <c r="C568" s="17" t="str">
        <f>IF(LEN('Produktplan Stammdaten'!A517)&lt;8,"",MID('Produktplan Stammdaten'!A517,1,8)&amp;"   "&amp;VLOOKUP(MID('Produktplan Stammdaten'!A517,1,8),tab_Produktplan[],2,FALSE))</f>
        <v>55.30.01   Reihengräber</v>
      </c>
      <c r="D568" s="17" t="str">
        <f>IF(LEN('Produktplan Stammdaten'!A517)&lt;9,"",MID('Produktplan Stammdaten'!A517,1,11)&amp;"   "&amp;VLOOKUP(MID('Produktplan Stammdaten'!A517,1,11),tab_Produktplan[],2,FALSE))</f>
        <v/>
      </c>
      <c r="E568" s="25" t="str">
        <f>IF('Produktplan Stammdaten'!C517="","",'Produktplan Stammdaten'!C517)</f>
        <v>x</v>
      </c>
    </row>
    <row r="569" spans="1:5" x14ac:dyDescent="0.2">
      <c r="A569" s="17" t="str">
        <f>IF('Produktplan Stammdaten'!A518="","",MID('Produktplan Stammdaten'!A518,1,2)&amp;"   "&amp;VLOOKUP(MID('Produktplan Stammdaten'!A518,1,2),tab_Produktplan[],2,FALSE))</f>
        <v>55   Natur- und Landschaftspflege, Friedhofswesen</v>
      </c>
      <c r="B569" s="17" t="str">
        <f>IF(LEN('Produktplan Stammdaten'!A518)&lt;3,"",MID('Produktplan Stammdaten'!A518,1,5)&amp;"   "&amp;VLOOKUP(MID('Produktplan Stammdaten'!A518,1,5),tab_Produktplan[],2,FALSE))</f>
        <v>55.30   Friedhofs- und Bestattungswesen</v>
      </c>
      <c r="C569" s="17" t="str">
        <f>IF(LEN('Produktplan Stammdaten'!A518)&lt;8,"",MID('Produktplan Stammdaten'!A518,1,8)&amp;"   "&amp;VLOOKUP(MID('Produktplan Stammdaten'!A518,1,8),tab_Produktplan[],2,FALSE))</f>
        <v>55.30.02   Wahlgräber</v>
      </c>
      <c r="D569" s="17" t="str">
        <f>IF(LEN('Produktplan Stammdaten'!A518)&lt;9,"",MID('Produktplan Stammdaten'!A518,1,11)&amp;"   "&amp;VLOOKUP(MID('Produktplan Stammdaten'!A518,1,11),tab_Produktplan[],2,FALSE))</f>
        <v/>
      </c>
      <c r="E569" s="25" t="str">
        <f>IF('Produktplan Stammdaten'!C518="","",'Produktplan Stammdaten'!C518)</f>
        <v>x</v>
      </c>
    </row>
    <row r="570" spans="1:5" ht="25.5" x14ac:dyDescent="0.2">
      <c r="A570" s="17" t="str">
        <f>IF('Produktplan Stammdaten'!A519="","",MID('Produktplan Stammdaten'!A519,1,2)&amp;"   "&amp;VLOOKUP(MID('Produktplan Stammdaten'!A519,1,2),tab_Produktplan[],2,FALSE))</f>
        <v>55   Natur- und Landschaftspflege, Friedhofswesen</v>
      </c>
      <c r="B570" s="17" t="str">
        <f>IF(LEN('Produktplan Stammdaten'!A519)&lt;3,"",MID('Produktplan Stammdaten'!A519,1,5)&amp;"   "&amp;VLOOKUP(MID('Produktplan Stammdaten'!A519,1,5),tab_Produktplan[],2,FALSE))</f>
        <v>55.30   Friedhofs- und Bestattungswesen</v>
      </c>
      <c r="C570" s="17" t="str">
        <f>IF(LEN('Produktplan Stammdaten'!A519)&lt;8,"",MID('Produktplan Stammdaten'!A519,1,8)&amp;"   "&amp;VLOOKUP(MID('Produktplan Stammdaten'!A519,1,8),tab_Produktplan[],2,FALSE))</f>
        <v>55.30.03   Kriegsgräber, Ehrengräber, jüdische und sonstige historische Friedhöfe</v>
      </c>
      <c r="D570" s="17" t="str">
        <f>IF(LEN('Produktplan Stammdaten'!A519)&lt;9,"",MID('Produktplan Stammdaten'!A519,1,11)&amp;"   "&amp;VLOOKUP(MID('Produktplan Stammdaten'!A519,1,11),tab_Produktplan[],2,FALSE))</f>
        <v/>
      </c>
      <c r="E570" s="25" t="str">
        <f>IF('Produktplan Stammdaten'!C519="","",'Produktplan Stammdaten'!C519)</f>
        <v>x</v>
      </c>
    </row>
    <row r="571" spans="1:5" x14ac:dyDescent="0.2">
      <c r="A571" s="17" t="str">
        <f>IF('Produktplan Stammdaten'!A520="","",MID('Produktplan Stammdaten'!A520,1,2)&amp;"   "&amp;VLOOKUP(MID('Produktplan Stammdaten'!A520,1,2),tab_Produktplan[],2,FALSE))</f>
        <v>55   Natur- und Landschaftspflege, Friedhofswesen</v>
      </c>
      <c r="B571" s="17" t="str">
        <f>IF(LEN('Produktplan Stammdaten'!A520)&lt;3,"",MID('Produktplan Stammdaten'!A520,1,5)&amp;"   "&amp;VLOOKUP(MID('Produktplan Stammdaten'!A520,1,5),tab_Produktplan[],2,FALSE))</f>
        <v>55.30   Friedhofs- und Bestattungswesen</v>
      </c>
      <c r="C571" s="17" t="str">
        <f>IF(LEN('Produktplan Stammdaten'!A520)&lt;8,"",MID('Produktplan Stammdaten'!A520,1,8)&amp;"   "&amp;VLOOKUP(MID('Produktplan Stammdaten'!A520,1,8),tab_Produktplan[],2,FALSE))</f>
        <v>55.30.04   Öffentliches Grün auf Friedhöfen</v>
      </c>
      <c r="D571" s="17" t="str">
        <f>IF(LEN('Produktplan Stammdaten'!A520)&lt;9,"",MID('Produktplan Stammdaten'!A520,1,11)&amp;"   "&amp;VLOOKUP(MID('Produktplan Stammdaten'!A520,1,11),tab_Produktplan[],2,FALSE))</f>
        <v/>
      </c>
      <c r="E571" s="25" t="str">
        <f>IF('Produktplan Stammdaten'!C520="","",'Produktplan Stammdaten'!C520)</f>
        <v>x</v>
      </c>
    </row>
    <row r="572" spans="1:5" x14ac:dyDescent="0.2">
      <c r="A572" s="17" t="str">
        <f>IF('Produktplan Stammdaten'!A521="","",MID('Produktplan Stammdaten'!A521,1,2)&amp;"   "&amp;VLOOKUP(MID('Produktplan Stammdaten'!A521,1,2),tab_Produktplan[],2,FALSE))</f>
        <v>55   Natur- und Landschaftspflege, Friedhofswesen</v>
      </c>
      <c r="B572" s="17" t="str">
        <f>IF(LEN('Produktplan Stammdaten'!A521)&lt;3,"",MID('Produktplan Stammdaten'!A521,1,5)&amp;"   "&amp;VLOOKUP(MID('Produktplan Stammdaten'!A521,1,5),tab_Produktplan[],2,FALSE))</f>
        <v>55.30   Friedhofs- und Bestattungswesen</v>
      </c>
      <c r="C572" s="17" t="str">
        <f>IF(LEN('Produktplan Stammdaten'!A521)&lt;8,"",MID('Produktplan Stammdaten'!A521,1,8)&amp;"   "&amp;VLOOKUP(MID('Produktplan Stammdaten'!A521,1,8),tab_Produktplan[],2,FALSE))</f>
        <v>55.30.05   Leichen- und Trauerhallen</v>
      </c>
      <c r="D572" s="17" t="str">
        <f>IF(LEN('Produktplan Stammdaten'!A521)&lt;9,"",MID('Produktplan Stammdaten'!A521,1,11)&amp;"   "&amp;VLOOKUP(MID('Produktplan Stammdaten'!A521,1,11),tab_Produktplan[],2,FALSE))</f>
        <v/>
      </c>
      <c r="E572" s="25" t="str">
        <f>IF('Produktplan Stammdaten'!C521="","",'Produktplan Stammdaten'!C521)</f>
        <v>x</v>
      </c>
    </row>
    <row r="573" spans="1:5" x14ac:dyDescent="0.2">
      <c r="A573" s="17" t="str">
        <f>IF('Produktplan Stammdaten'!A522="","",MID('Produktplan Stammdaten'!A522,1,2)&amp;"   "&amp;VLOOKUP(MID('Produktplan Stammdaten'!A522,1,2),tab_Produktplan[],2,FALSE))</f>
        <v>55   Natur- und Landschaftspflege, Friedhofswesen</v>
      </c>
      <c r="B573" s="17" t="str">
        <f>IF(LEN('Produktplan Stammdaten'!A522)&lt;3,"",MID('Produktplan Stammdaten'!A522,1,5)&amp;"   "&amp;VLOOKUP(MID('Produktplan Stammdaten'!A522,1,5),tab_Produktplan[],2,FALSE))</f>
        <v>55.30   Friedhofs- und Bestattungswesen</v>
      </c>
      <c r="C573" s="17" t="str">
        <f>IF(LEN('Produktplan Stammdaten'!A522)&lt;8,"",MID('Produktplan Stammdaten'!A522,1,8)&amp;"   "&amp;VLOOKUP(MID('Produktplan Stammdaten'!A522,1,8),tab_Produktplan[],2,FALSE))</f>
        <v>55.30.06   Erdbestattungen</v>
      </c>
      <c r="D573" s="17" t="str">
        <f>IF(LEN('Produktplan Stammdaten'!A522)&lt;9,"",MID('Produktplan Stammdaten'!A522,1,11)&amp;"   "&amp;VLOOKUP(MID('Produktplan Stammdaten'!A522,1,11),tab_Produktplan[],2,FALSE))</f>
        <v/>
      </c>
      <c r="E573" s="25" t="str">
        <f>IF('Produktplan Stammdaten'!C522="","",'Produktplan Stammdaten'!C522)</f>
        <v>x</v>
      </c>
    </row>
    <row r="574" spans="1:5" x14ac:dyDescent="0.2">
      <c r="A574" s="17" t="str">
        <f>IF('Produktplan Stammdaten'!A523="","",MID('Produktplan Stammdaten'!A523,1,2)&amp;"   "&amp;VLOOKUP(MID('Produktplan Stammdaten'!A523,1,2),tab_Produktplan[],2,FALSE))</f>
        <v>55   Natur- und Landschaftspflege, Friedhofswesen</v>
      </c>
      <c r="B574" s="17" t="str">
        <f>IF(LEN('Produktplan Stammdaten'!A523)&lt;3,"",MID('Produktplan Stammdaten'!A523,1,5)&amp;"   "&amp;VLOOKUP(MID('Produktplan Stammdaten'!A523,1,5),tab_Produktplan[],2,FALSE))</f>
        <v>55.30   Friedhofs- und Bestattungswesen</v>
      </c>
      <c r="C574" s="17" t="str">
        <f>IF(LEN('Produktplan Stammdaten'!A523)&lt;8,"",MID('Produktplan Stammdaten'!A523,1,8)&amp;"   "&amp;VLOOKUP(MID('Produktplan Stammdaten'!A523,1,8),tab_Produktplan[],2,FALSE))</f>
        <v>55.30.07   Einäscherung</v>
      </c>
      <c r="D574" s="17" t="str">
        <f>IF(LEN('Produktplan Stammdaten'!A523)&lt;9,"",MID('Produktplan Stammdaten'!A523,1,11)&amp;"   "&amp;VLOOKUP(MID('Produktplan Stammdaten'!A523,1,11),tab_Produktplan[],2,FALSE))</f>
        <v/>
      </c>
      <c r="E574" s="25" t="str">
        <f>IF('Produktplan Stammdaten'!C523="","",'Produktplan Stammdaten'!C523)</f>
        <v>x</v>
      </c>
    </row>
    <row r="575" spans="1:5" x14ac:dyDescent="0.2">
      <c r="A575" s="17" t="str">
        <f>IF('Produktplan Stammdaten'!A524="","",MID('Produktplan Stammdaten'!A524,1,2)&amp;"   "&amp;VLOOKUP(MID('Produktplan Stammdaten'!A524,1,2),tab_Produktplan[],2,FALSE))</f>
        <v>55   Natur- und Landschaftspflege, Friedhofswesen</v>
      </c>
      <c r="B575" s="17" t="str">
        <f>IF(LEN('Produktplan Stammdaten'!A524)&lt;3,"",MID('Produktplan Stammdaten'!A524,1,5)&amp;"   "&amp;VLOOKUP(MID('Produktplan Stammdaten'!A524,1,5),tab_Produktplan[],2,FALSE))</f>
        <v>55.30   Friedhofs- und Bestattungswesen</v>
      </c>
      <c r="C575" s="17" t="str">
        <f>IF(LEN('Produktplan Stammdaten'!A524)&lt;8,"",MID('Produktplan Stammdaten'!A524,1,8)&amp;"   "&amp;VLOOKUP(MID('Produktplan Stammdaten'!A524,1,8),tab_Produktplan[],2,FALSE))</f>
        <v>55.30.08   Urnenbeisetzungen</v>
      </c>
      <c r="D575" s="17" t="str">
        <f>IF(LEN('Produktplan Stammdaten'!A524)&lt;9,"",MID('Produktplan Stammdaten'!A524,1,11)&amp;"   "&amp;VLOOKUP(MID('Produktplan Stammdaten'!A524,1,11),tab_Produktplan[],2,FALSE))</f>
        <v/>
      </c>
      <c r="E575" s="25" t="str">
        <f>IF('Produktplan Stammdaten'!C524="","",'Produktplan Stammdaten'!C524)</f>
        <v>x</v>
      </c>
    </row>
    <row r="576" spans="1:5" x14ac:dyDescent="0.2">
      <c r="A576" s="17" t="str">
        <f>IF('Produktplan Stammdaten'!A525="","",MID('Produktplan Stammdaten'!A525,1,2)&amp;"   "&amp;VLOOKUP(MID('Produktplan Stammdaten'!A525,1,2),tab_Produktplan[],2,FALSE))</f>
        <v>55   Natur- und Landschaftspflege, Friedhofswesen</v>
      </c>
      <c r="B576" s="17" t="str">
        <f>IF(LEN('Produktplan Stammdaten'!A525)&lt;3,"",MID('Produktplan Stammdaten'!A525,1,5)&amp;"   "&amp;VLOOKUP(MID('Produktplan Stammdaten'!A525,1,5),tab_Produktplan[],2,FALSE))</f>
        <v>55.30   Friedhofs- und Bestattungswesen</v>
      </c>
      <c r="C576" s="17" t="str">
        <f>IF(LEN('Produktplan Stammdaten'!A525)&lt;8,"",MID('Produktplan Stammdaten'!A525,1,8)&amp;"   "&amp;VLOOKUP(MID('Produktplan Stammdaten'!A525,1,8),tab_Produktplan[],2,FALSE))</f>
        <v>55.30.09   Aus- und Umbettungen</v>
      </c>
      <c r="D576" s="17" t="str">
        <f>IF(LEN('Produktplan Stammdaten'!A525)&lt;9,"",MID('Produktplan Stammdaten'!A525,1,11)&amp;"   "&amp;VLOOKUP(MID('Produktplan Stammdaten'!A525,1,11),tab_Produktplan[],2,FALSE))</f>
        <v/>
      </c>
      <c r="E576" s="25" t="str">
        <f>IF('Produktplan Stammdaten'!C525="","",'Produktplan Stammdaten'!C525)</f>
        <v>x</v>
      </c>
    </row>
    <row r="577" spans="1:5" x14ac:dyDescent="0.2">
      <c r="A577" s="17" t="str">
        <f>IF('Produktplan Stammdaten'!A526="","",MID('Produktplan Stammdaten'!A526,1,2)&amp;"   "&amp;VLOOKUP(MID('Produktplan Stammdaten'!A526,1,2),tab_Produktplan[],2,FALSE))</f>
        <v>55   Natur- und Landschaftspflege, Friedhofswesen</v>
      </c>
      <c r="B577" s="17" t="str">
        <f>IF(LEN('Produktplan Stammdaten'!A526)&lt;3,"",MID('Produktplan Stammdaten'!A526,1,5)&amp;"   "&amp;VLOOKUP(MID('Produktplan Stammdaten'!A526,1,5),tab_Produktplan[],2,FALSE))</f>
        <v>55.30   Friedhofs- und Bestattungswesen</v>
      </c>
      <c r="C577" s="17" t="str">
        <f>IF(LEN('Produktplan Stammdaten'!A526)&lt;8,"",MID('Produktplan Stammdaten'!A526,1,8)&amp;"   "&amp;VLOOKUP(MID('Produktplan Stammdaten'!A526,1,8),tab_Produktplan[],2,FALSE))</f>
        <v>55.30.10   Leistungen des Bestattungsdienstes</v>
      </c>
      <c r="D577" s="17" t="str">
        <f>IF(LEN('Produktplan Stammdaten'!A526)&lt;9,"",MID('Produktplan Stammdaten'!A526,1,11)&amp;"   "&amp;VLOOKUP(MID('Produktplan Stammdaten'!A526,1,11),tab_Produktplan[],2,FALSE))</f>
        <v/>
      </c>
      <c r="E577" s="25" t="str">
        <f>IF('Produktplan Stammdaten'!C526="","",'Produktplan Stammdaten'!C526)</f>
        <v>x</v>
      </c>
    </row>
    <row r="578" spans="1:5" x14ac:dyDescent="0.2">
      <c r="A578" s="17" t="str">
        <f>IF('Produktplan Stammdaten'!A527="","",MID('Produktplan Stammdaten'!A527,1,2)&amp;"   "&amp;VLOOKUP(MID('Produktplan Stammdaten'!A527,1,2),tab_Produktplan[],2,FALSE))</f>
        <v>55   Natur- und Landschaftspflege, Friedhofswesen</v>
      </c>
      <c r="B578" s="17" t="str">
        <f>IF(LEN('Produktplan Stammdaten'!A527)&lt;3,"",MID('Produktplan Stammdaten'!A527,1,5)&amp;"   "&amp;VLOOKUP(MID('Produktplan Stammdaten'!A527,1,5),tab_Produktplan[],2,FALSE))</f>
        <v>55.30   Friedhofs- und Bestattungswesen</v>
      </c>
      <c r="C578" s="17" t="str">
        <f>IF(LEN('Produktplan Stammdaten'!A527)&lt;8,"",MID('Produktplan Stammdaten'!A527,1,8)&amp;"   "&amp;VLOOKUP(MID('Produktplan Stammdaten'!A527,1,8),tab_Produktplan[],2,FALSE))</f>
        <v>55.30.11   Friedhofsgärtnerische Leistungen</v>
      </c>
      <c r="D578" s="17" t="str">
        <f>IF(LEN('Produktplan Stammdaten'!A527)&lt;9,"",MID('Produktplan Stammdaten'!A527,1,11)&amp;"   "&amp;VLOOKUP(MID('Produktplan Stammdaten'!A527,1,11),tab_Produktplan[],2,FALSE))</f>
        <v/>
      </c>
      <c r="E578" s="25" t="str">
        <f>IF('Produktplan Stammdaten'!C527="","",'Produktplan Stammdaten'!C527)</f>
        <v>x</v>
      </c>
    </row>
    <row r="579" spans="1:5" x14ac:dyDescent="0.2">
      <c r="A579" s="17" t="str">
        <f>IF('Produktplan Stammdaten'!A528="","",MID('Produktplan Stammdaten'!A528,1,2)&amp;"   "&amp;VLOOKUP(MID('Produktplan Stammdaten'!A528,1,2),tab_Produktplan[],2,FALSE))</f>
        <v>55   Natur- und Landschaftspflege, Friedhofswesen</v>
      </c>
      <c r="B579" s="17" t="str">
        <f>IF(LEN('Produktplan Stammdaten'!A528)&lt;3,"",MID('Produktplan Stammdaten'!A528,1,5)&amp;"   "&amp;VLOOKUP(MID('Produktplan Stammdaten'!A528,1,5),tab_Produktplan[],2,FALSE))</f>
        <v>55.40   Naturschutz und Landschaftspflege</v>
      </c>
      <c r="C579" s="17" t="str">
        <f>IF(LEN('Produktplan Stammdaten'!A528)&lt;8,"",MID('Produktplan Stammdaten'!A528,1,8)&amp;"   "&amp;VLOOKUP(MID('Produktplan Stammdaten'!A528,1,8),tab_Produktplan[],2,FALSE))</f>
        <v/>
      </c>
      <c r="D579" s="17" t="str">
        <f>IF(LEN('Produktplan Stammdaten'!A528)&lt;9,"",MID('Produktplan Stammdaten'!A528,1,11)&amp;"   "&amp;VLOOKUP(MID('Produktplan Stammdaten'!A528,1,11),tab_Produktplan[],2,FALSE))</f>
        <v/>
      </c>
      <c r="E579" s="25" t="str">
        <f>IF('Produktplan Stammdaten'!C528="","",'Produktplan Stammdaten'!C528)</f>
        <v>x</v>
      </c>
    </row>
    <row r="580" spans="1:5" x14ac:dyDescent="0.2">
      <c r="A580" s="17" t="str">
        <f>IF('Produktplan Stammdaten'!A529="","",MID('Produktplan Stammdaten'!A529,1,2)&amp;"   "&amp;VLOOKUP(MID('Produktplan Stammdaten'!A529,1,2),tab_Produktplan[],2,FALSE))</f>
        <v>55   Natur- und Landschaftspflege, Friedhofswesen</v>
      </c>
      <c r="B580" s="17" t="str">
        <f>IF(LEN('Produktplan Stammdaten'!A529)&lt;3,"",MID('Produktplan Stammdaten'!A529,1,5)&amp;"   "&amp;VLOOKUP(MID('Produktplan Stammdaten'!A529,1,5),tab_Produktplan[],2,FALSE))</f>
        <v>55.40   Naturschutz und Landschaftspflege</v>
      </c>
      <c r="C580" s="17" t="str">
        <f>IF(LEN('Produktplan Stammdaten'!A529)&lt;8,"",MID('Produktplan Stammdaten'!A529,1,8)&amp;"   "&amp;VLOOKUP(MID('Produktplan Stammdaten'!A529,1,8),tab_Produktplan[],2,FALSE))</f>
        <v>55.40.01   Geschützte Teile von Natur und Landschaft</v>
      </c>
      <c r="D580" s="17" t="str">
        <f>IF(LEN('Produktplan Stammdaten'!A529)&lt;9,"",MID('Produktplan Stammdaten'!A529,1,11)&amp;"   "&amp;VLOOKUP(MID('Produktplan Stammdaten'!A529,1,11),tab_Produktplan[],2,FALSE))</f>
        <v/>
      </c>
      <c r="E580" s="25" t="str">
        <f>IF('Produktplan Stammdaten'!C529="","",'Produktplan Stammdaten'!C529)</f>
        <v>x</v>
      </c>
    </row>
    <row r="581" spans="1:5" x14ac:dyDescent="0.2">
      <c r="A581" s="17" t="str">
        <f>IF('Produktplan Stammdaten'!A530="","",MID('Produktplan Stammdaten'!A530,1,2)&amp;"   "&amp;VLOOKUP(MID('Produktplan Stammdaten'!A530,1,2),tab_Produktplan[],2,FALSE))</f>
        <v>55   Natur- und Landschaftspflege, Friedhofswesen</v>
      </c>
      <c r="B581" s="17" t="str">
        <f>IF(LEN('Produktplan Stammdaten'!A530)&lt;3,"",MID('Produktplan Stammdaten'!A530,1,5)&amp;"   "&amp;VLOOKUP(MID('Produktplan Stammdaten'!A530,1,5),tab_Produktplan[],2,FALSE))</f>
        <v>55.40   Naturschutz und Landschaftspflege</v>
      </c>
      <c r="C581" s="17" t="str">
        <f>IF(LEN('Produktplan Stammdaten'!A530)&lt;8,"",MID('Produktplan Stammdaten'!A530,1,8)&amp;"   "&amp;VLOOKUP(MID('Produktplan Stammdaten'!A530,1,8),tab_Produktplan[],2,FALSE))</f>
        <v>55.40.02   Naturschutzrechtliche Maßnahmen</v>
      </c>
      <c r="D581" s="17" t="str">
        <f>IF(LEN('Produktplan Stammdaten'!A530)&lt;9,"",MID('Produktplan Stammdaten'!A530,1,11)&amp;"   "&amp;VLOOKUP(MID('Produktplan Stammdaten'!A530,1,11),tab_Produktplan[],2,FALSE))</f>
        <v/>
      </c>
      <c r="E581" s="25" t="str">
        <f>IF('Produktplan Stammdaten'!C530="","",'Produktplan Stammdaten'!C530)</f>
        <v>x</v>
      </c>
    </row>
    <row r="582" spans="1:5" ht="25.5" x14ac:dyDescent="0.2">
      <c r="A582" s="17" t="str">
        <f>IF('Produktplan Stammdaten'!A531="","",MID('Produktplan Stammdaten'!A531,1,2)&amp;"   "&amp;VLOOKUP(MID('Produktplan Stammdaten'!A531,1,2),tab_Produktplan[],2,FALSE))</f>
        <v>55   Natur- und Landschaftspflege, Friedhofswesen</v>
      </c>
      <c r="B582" s="17" t="str">
        <f>IF(LEN('Produktplan Stammdaten'!A531)&lt;3,"",MID('Produktplan Stammdaten'!A531,1,5)&amp;"   "&amp;VLOOKUP(MID('Produktplan Stammdaten'!A531,1,5),tab_Produktplan[],2,FALSE))</f>
        <v>55.40   Naturschutz und Landschaftspflege</v>
      </c>
      <c r="C582" s="17" t="str">
        <f>IF(LEN('Produktplan Stammdaten'!A531)&lt;8,"",MID('Produktplan Stammdaten'!A531,1,8)&amp;"   "&amp;VLOOKUP(MID('Produktplan Stammdaten'!A531,1,8),tab_Produktplan[],2,FALSE))</f>
        <v>55.40.03   Erstellen und Umsetzen von Konzeptionen zum Naturschutz</v>
      </c>
      <c r="D582" s="17" t="str">
        <f>IF(LEN('Produktplan Stammdaten'!A531)&lt;9,"",MID('Produktplan Stammdaten'!A531,1,11)&amp;"   "&amp;VLOOKUP(MID('Produktplan Stammdaten'!A531,1,11),tab_Produktplan[],2,FALSE))</f>
        <v/>
      </c>
      <c r="E582" s="25" t="str">
        <f>IF('Produktplan Stammdaten'!C531="","",'Produktplan Stammdaten'!C531)</f>
        <v>x</v>
      </c>
    </row>
    <row r="583" spans="1:5" x14ac:dyDescent="0.2">
      <c r="A583" s="17" t="str">
        <f>IF('Produktplan Stammdaten'!A532="","",MID('Produktplan Stammdaten'!A532,1,2)&amp;"   "&amp;VLOOKUP(MID('Produktplan Stammdaten'!A532,1,2),tab_Produktplan[],2,FALSE))</f>
        <v>55   Natur- und Landschaftspflege, Friedhofswesen</v>
      </c>
      <c r="B583" s="17" t="str">
        <f>IF(LEN('Produktplan Stammdaten'!A532)&lt;3,"",MID('Produktplan Stammdaten'!A532,1,5)&amp;"   "&amp;VLOOKUP(MID('Produktplan Stammdaten'!A532,1,5),tab_Produktplan[],2,FALSE))</f>
        <v>55.50   Forstwirtschaft</v>
      </c>
      <c r="C583" s="17" t="str">
        <f>IF(LEN('Produktplan Stammdaten'!A532)&lt;8,"",MID('Produktplan Stammdaten'!A532,1,8)&amp;"   "&amp;VLOOKUP(MID('Produktplan Stammdaten'!A532,1,8),tab_Produktplan[],2,FALSE))</f>
        <v/>
      </c>
      <c r="D583" s="17" t="str">
        <f>IF(LEN('Produktplan Stammdaten'!A532)&lt;9,"",MID('Produktplan Stammdaten'!A532,1,11)&amp;"   "&amp;VLOOKUP(MID('Produktplan Stammdaten'!A532,1,11),tab_Produktplan[],2,FALSE))</f>
        <v/>
      </c>
      <c r="E583" s="25" t="str">
        <f>IF('Produktplan Stammdaten'!C532="","",'Produktplan Stammdaten'!C532)</f>
        <v>x</v>
      </c>
    </row>
    <row r="584" spans="1:5" x14ac:dyDescent="0.2">
      <c r="A584" s="17" t="str">
        <f>IF('Produktplan Stammdaten'!A533="","",MID('Produktplan Stammdaten'!A533,1,2)&amp;"   "&amp;VLOOKUP(MID('Produktplan Stammdaten'!A533,1,2),tab_Produktplan[],2,FALSE))</f>
        <v>55   Natur- und Landschaftspflege, Friedhofswesen</v>
      </c>
      <c r="B584" s="17" t="str">
        <f>IF(LEN('Produktplan Stammdaten'!A533)&lt;3,"",MID('Produktplan Stammdaten'!A533,1,5)&amp;"   "&amp;VLOOKUP(MID('Produktplan Stammdaten'!A533,1,5),tab_Produktplan[],2,FALSE))</f>
        <v>55.50   Forstwirtschaft</v>
      </c>
      <c r="C584" s="17" t="str">
        <f>IF(LEN('Produktplan Stammdaten'!A533)&lt;8,"",MID('Produktplan Stammdaten'!A533,1,8)&amp;"   "&amp;VLOOKUP(MID('Produktplan Stammdaten'!A533,1,8),tab_Produktplan[],2,FALSE))</f>
        <v>55.50.01   Holzproduktion</v>
      </c>
      <c r="D584" s="17" t="str">
        <f>IF(LEN('Produktplan Stammdaten'!A533)&lt;9,"",MID('Produktplan Stammdaten'!A533,1,11)&amp;"   "&amp;VLOOKUP(MID('Produktplan Stammdaten'!A533,1,11),tab_Produktplan[],2,FALSE))</f>
        <v/>
      </c>
      <c r="E584" s="25" t="str">
        <f>IF('Produktplan Stammdaten'!C533="","",'Produktplan Stammdaten'!C533)</f>
        <v>x</v>
      </c>
    </row>
    <row r="585" spans="1:5" ht="25.5" x14ac:dyDescent="0.2">
      <c r="A585" s="17" t="str">
        <f>IF('Produktplan Stammdaten'!A534="","",MID('Produktplan Stammdaten'!A534,1,2)&amp;"   "&amp;VLOOKUP(MID('Produktplan Stammdaten'!A534,1,2),tab_Produktplan[],2,FALSE))</f>
        <v>55   Natur- und Landschaftspflege, Friedhofswesen</v>
      </c>
      <c r="B585" s="17" t="str">
        <f>IF(LEN('Produktplan Stammdaten'!A534)&lt;3,"",MID('Produktplan Stammdaten'!A534,1,5)&amp;"   "&amp;VLOOKUP(MID('Produktplan Stammdaten'!A534,1,5),tab_Produktplan[],2,FALSE))</f>
        <v>55.50   Forstwirtschaft</v>
      </c>
      <c r="C585" s="17" t="str">
        <f>IF(LEN('Produktplan Stammdaten'!A534)&lt;8,"",MID('Produktplan Stammdaten'!A534,1,8)&amp;"   "&amp;VLOOKUP(MID('Produktplan Stammdaten'!A534,1,8),tab_Produktplan[],2,FALSE))</f>
        <v>55.50.02   Erhaltung und Förderung der ökologischen Funktion des Waldes</v>
      </c>
      <c r="D585" s="17" t="str">
        <f>IF(LEN('Produktplan Stammdaten'!A534)&lt;9,"",MID('Produktplan Stammdaten'!A534,1,11)&amp;"   "&amp;VLOOKUP(MID('Produktplan Stammdaten'!A534,1,11),tab_Produktplan[],2,FALSE))</f>
        <v/>
      </c>
      <c r="E585" s="25" t="str">
        <f>IF('Produktplan Stammdaten'!C534="","",'Produktplan Stammdaten'!C534)</f>
        <v>x</v>
      </c>
    </row>
    <row r="586" spans="1:5" ht="25.5" x14ac:dyDescent="0.2">
      <c r="A586" s="17" t="str">
        <f>IF('Produktplan Stammdaten'!A535="","",MID('Produktplan Stammdaten'!A535,1,2)&amp;"   "&amp;VLOOKUP(MID('Produktplan Stammdaten'!A535,1,2),tab_Produktplan[],2,FALSE))</f>
        <v>55   Natur- und Landschaftspflege, Friedhofswesen</v>
      </c>
      <c r="B586" s="17" t="str">
        <f>IF(LEN('Produktplan Stammdaten'!A535)&lt;3,"",MID('Produktplan Stammdaten'!A535,1,5)&amp;"   "&amp;VLOOKUP(MID('Produktplan Stammdaten'!A535,1,5),tab_Produktplan[],2,FALSE))</f>
        <v>55.50   Forstwirtschaft</v>
      </c>
      <c r="C586" s="17" t="str">
        <f>IF(LEN('Produktplan Stammdaten'!A535)&lt;8,"",MID('Produktplan Stammdaten'!A535,1,8)&amp;"   "&amp;VLOOKUP(MID('Produktplan Stammdaten'!A535,1,8),tab_Produktplan[],2,FALSE))</f>
        <v>55.50.03   Erhaltung und Förderung der sozialen Funktion des Waldes</v>
      </c>
      <c r="D586" s="17" t="str">
        <f>IF(LEN('Produktplan Stammdaten'!A535)&lt;9,"",MID('Produktplan Stammdaten'!A535,1,11)&amp;"   "&amp;VLOOKUP(MID('Produktplan Stammdaten'!A535,1,11),tab_Produktplan[],2,FALSE))</f>
        <v/>
      </c>
      <c r="E586" s="25" t="str">
        <f>IF('Produktplan Stammdaten'!C535="","",'Produktplan Stammdaten'!C535)</f>
        <v>x</v>
      </c>
    </row>
    <row r="587" spans="1:5" x14ac:dyDescent="0.2">
      <c r="A587" s="17" t="str">
        <f>IF('Produktplan Stammdaten'!A536="","",MID('Produktplan Stammdaten'!A536,1,2)&amp;"   "&amp;VLOOKUP(MID('Produktplan Stammdaten'!A536,1,2),tab_Produktplan[],2,FALSE))</f>
        <v>55   Natur- und Landschaftspflege, Friedhofswesen</v>
      </c>
      <c r="B587" s="17" t="str">
        <f>IF(LEN('Produktplan Stammdaten'!A536)&lt;3,"",MID('Produktplan Stammdaten'!A536,1,5)&amp;"   "&amp;VLOOKUP(MID('Produktplan Stammdaten'!A536,1,5),tab_Produktplan[],2,FALSE))</f>
        <v>55.50   Forstwirtschaft</v>
      </c>
      <c r="C587" s="17" t="str">
        <f>IF(LEN('Produktplan Stammdaten'!A536)&lt;8,"",MID('Produktplan Stammdaten'!A536,1,8)&amp;"   "&amp;VLOOKUP(MID('Produktplan Stammdaten'!A536,1,8),tab_Produktplan[],2,FALSE))</f>
        <v>55.50.04   Dienstleistungen für Dritte</v>
      </c>
      <c r="D587" s="17" t="str">
        <f>IF(LEN('Produktplan Stammdaten'!A536)&lt;9,"",MID('Produktplan Stammdaten'!A536,1,11)&amp;"   "&amp;VLOOKUP(MID('Produktplan Stammdaten'!A536,1,11),tab_Produktplan[],2,FALSE))</f>
        <v/>
      </c>
      <c r="E587" s="25" t="str">
        <f>IF('Produktplan Stammdaten'!C536="","",'Produktplan Stammdaten'!C536)</f>
        <v>x</v>
      </c>
    </row>
    <row r="588" spans="1:5" ht="25.5" x14ac:dyDescent="0.2">
      <c r="A588" s="17" t="str">
        <f>IF('Produktplan Stammdaten'!A537="","",MID('Produktplan Stammdaten'!A537,1,2)&amp;"   "&amp;VLOOKUP(MID('Produktplan Stammdaten'!A537,1,2),tab_Produktplan[],2,FALSE))</f>
        <v>55   Natur- und Landschaftspflege, Friedhofswesen</v>
      </c>
      <c r="B588" s="17" t="str">
        <f>IF(LEN('Produktplan Stammdaten'!A537)&lt;3,"",MID('Produktplan Stammdaten'!A537,1,5)&amp;"   "&amp;VLOOKUP(MID('Produktplan Stammdaten'!A537,1,5),tab_Produktplan[],2,FALSE))</f>
        <v>55.50   Forstwirtschaft</v>
      </c>
      <c r="C588" s="17" t="str">
        <f>IF(LEN('Produktplan Stammdaten'!A537)&lt;8,"",MID('Produktplan Stammdaten'!A537,1,8)&amp;"   "&amp;VLOOKUP(MID('Produktplan Stammdaten'!A537,1,8),tab_Produktplan[],2,FALSE))</f>
        <v>55.50.05   Wahrnehmung öffentlich-rechtlicher Aufgaben als untere Forstbehörde</v>
      </c>
      <c r="D588" s="17" t="str">
        <f>IF(LEN('Produktplan Stammdaten'!A537)&lt;9,"",MID('Produktplan Stammdaten'!A537,1,11)&amp;"   "&amp;VLOOKUP(MID('Produktplan Stammdaten'!A537,1,11),tab_Produktplan[],2,FALSE))</f>
        <v/>
      </c>
      <c r="E588" s="25" t="str">
        <f>IF('Produktplan Stammdaten'!C537="","",'Produktplan Stammdaten'!C537)</f>
        <v>x</v>
      </c>
    </row>
    <row r="589" spans="1:5" ht="25.5" x14ac:dyDescent="0.2">
      <c r="A589" s="17" t="str">
        <f>IF('Produktplan Stammdaten'!A538="","",MID('Produktplan Stammdaten'!A538,1,2)&amp;"   "&amp;VLOOKUP(MID('Produktplan Stammdaten'!A538,1,2),tab_Produktplan[],2,FALSE))</f>
        <v>55   Natur- und Landschaftspflege, Friedhofswesen</v>
      </c>
      <c r="B589" s="17" t="str">
        <f>IF(LEN('Produktplan Stammdaten'!A538)&lt;3,"",MID('Produktplan Stammdaten'!A538,1,5)&amp;"   "&amp;VLOOKUP(MID('Produktplan Stammdaten'!A538,1,5),tab_Produktplan[],2,FALSE))</f>
        <v>55.50   Forstwirtschaft</v>
      </c>
      <c r="C589" s="17" t="str">
        <f>IF(LEN('Produktplan Stammdaten'!A538)&lt;8,"",MID('Produktplan Stammdaten'!A538,1,8)&amp;"   "&amp;VLOOKUP(MID('Produktplan Stammdaten'!A538,1,8),tab_Produktplan[],2,FALSE))</f>
        <v>55.50.06   Wahrnehmung sonstiger öffentlich-rechtlicher Aufgaben</v>
      </c>
      <c r="D589" s="17" t="str">
        <f>IF(LEN('Produktplan Stammdaten'!A538)&lt;9,"",MID('Produktplan Stammdaten'!A538,1,11)&amp;"   "&amp;VLOOKUP(MID('Produktplan Stammdaten'!A538,1,11),tab_Produktplan[],2,FALSE))</f>
        <v/>
      </c>
      <c r="E589" s="25" t="str">
        <f>IF('Produktplan Stammdaten'!C538="","",'Produktplan Stammdaten'!C538)</f>
        <v>x</v>
      </c>
    </row>
    <row r="590" spans="1:5" x14ac:dyDescent="0.2">
      <c r="A590" s="17" t="str">
        <f>IF('Produktplan Stammdaten'!A539="","",MID('Produktplan Stammdaten'!A539,1,2)&amp;"   "&amp;VLOOKUP(MID('Produktplan Stammdaten'!A539,1,2),tab_Produktplan[],2,FALSE))</f>
        <v>55   Natur- und Landschaftspflege, Friedhofswesen</v>
      </c>
      <c r="B590" s="17" t="str">
        <f>IF(LEN('Produktplan Stammdaten'!A539)&lt;3,"",MID('Produktplan Stammdaten'!A539,1,5)&amp;"   "&amp;VLOOKUP(MID('Produktplan Stammdaten'!A539,1,5),tab_Produktplan[],2,FALSE))</f>
        <v>55.51   Landwirtschaft</v>
      </c>
      <c r="C590" s="17" t="str">
        <f>IF(LEN('Produktplan Stammdaten'!A539)&lt;8,"",MID('Produktplan Stammdaten'!A539,1,8)&amp;"   "&amp;VLOOKUP(MID('Produktplan Stammdaten'!A539,1,8),tab_Produktplan[],2,FALSE))</f>
        <v/>
      </c>
      <c r="D590" s="17" t="str">
        <f>IF(LEN('Produktplan Stammdaten'!A539)&lt;9,"",MID('Produktplan Stammdaten'!A539,1,11)&amp;"   "&amp;VLOOKUP(MID('Produktplan Stammdaten'!A539,1,11),tab_Produktplan[],2,FALSE))</f>
        <v/>
      </c>
      <c r="E590" s="25" t="str">
        <f>IF('Produktplan Stammdaten'!C539="","",'Produktplan Stammdaten'!C539)</f>
        <v>x</v>
      </c>
    </row>
    <row r="591" spans="1:5" ht="25.5" x14ac:dyDescent="0.2">
      <c r="A591" s="17" t="str">
        <f>IF('Produktplan Stammdaten'!A540="","",MID('Produktplan Stammdaten'!A540,1,2)&amp;"   "&amp;VLOOKUP(MID('Produktplan Stammdaten'!A540,1,2),tab_Produktplan[],2,FALSE))</f>
        <v>55   Natur- und Landschaftspflege, Friedhofswesen</v>
      </c>
      <c r="B591" s="17" t="str">
        <f>IF(LEN('Produktplan Stammdaten'!A540)&lt;3,"",MID('Produktplan Stammdaten'!A540,1,5)&amp;"   "&amp;VLOOKUP(MID('Produktplan Stammdaten'!A540,1,5),tab_Produktplan[],2,FALSE))</f>
        <v>55.51   Landwirtschaft</v>
      </c>
      <c r="C591" s="17" t="str">
        <f>IF(LEN('Produktplan Stammdaten'!A540)&lt;8,"",MID('Produktplan Stammdaten'!A540,1,8)&amp;"   "&amp;VLOOKUP(MID('Produktplan Stammdaten'!A540,1,8),tab_Produktplan[],2,FALSE))</f>
        <v>55.51.01   Verwaltungsverfahren zu Förder- und Ausgleichsleistungen</v>
      </c>
      <c r="D591" s="17" t="str">
        <f>IF(LEN('Produktplan Stammdaten'!A540)&lt;9,"",MID('Produktplan Stammdaten'!A540,1,11)&amp;"   "&amp;VLOOKUP(MID('Produktplan Stammdaten'!A540,1,11),tab_Produktplan[],2,FALSE))</f>
        <v/>
      </c>
      <c r="E591" s="25" t="str">
        <f>IF('Produktplan Stammdaten'!C540="","",'Produktplan Stammdaten'!C540)</f>
        <v>x</v>
      </c>
    </row>
    <row r="592" spans="1:5" ht="25.5" x14ac:dyDescent="0.2">
      <c r="A592" s="17" t="str">
        <f>IF('Produktplan Stammdaten'!A541="","",MID('Produktplan Stammdaten'!A541,1,2)&amp;"   "&amp;VLOOKUP(MID('Produktplan Stammdaten'!A541,1,2),tab_Produktplan[],2,FALSE))</f>
        <v>55   Natur- und Landschaftspflege, Friedhofswesen</v>
      </c>
      <c r="B592" s="17" t="str">
        <f>IF(LEN('Produktplan Stammdaten'!A541)&lt;3,"",MID('Produktplan Stammdaten'!A541,1,5)&amp;"   "&amp;VLOOKUP(MID('Produktplan Stammdaten'!A541,1,5),tab_Produktplan[],2,FALSE))</f>
        <v>55.51   Landwirtschaft</v>
      </c>
      <c r="C592" s="17" t="str">
        <f>IF(LEN('Produktplan Stammdaten'!A541)&lt;8,"",MID('Produktplan Stammdaten'!A541,1,8)&amp;"   "&amp;VLOOKUP(MID('Produktplan Stammdaten'!A541,1,8),tab_Produktplan[],2,FALSE))</f>
        <v>55.51.02   Kontrollen der Förder- und Ausgleichsleistungen einschl. Cross Compliance (CC)</v>
      </c>
      <c r="D592" s="17" t="str">
        <f>IF(LEN('Produktplan Stammdaten'!A541)&lt;9,"",MID('Produktplan Stammdaten'!A541,1,11)&amp;"   "&amp;VLOOKUP(MID('Produktplan Stammdaten'!A541,1,11),tab_Produktplan[],2,FALSE))</f>
        <v/>
      </c>
      <c r="E592" s="25" t="str">
        <f>IF('Produktplan Stammdaten'!C541="","",'Produktplan Stammdaten'!C541)</f>
        <v>x</v>
      </c>
    </row>
    <row r="593" spans="1:5" ht="25.5" x14ac:dyDescent="0.2">
      <c r="A593" s="17" t="str">
        <f>IF('Produktplan Stammdaten'!A542="","",MID('Produktplan Stammdaten'!A542,1,2)&amp;"   "&amp;VLOOKUP(MID('Produktplan Stammdaten'!A542,1,2),tab_Produktplan[],2,FALSE))</f>
        <v>55   Natur- und Landschaftspflege, Friedhofswesen</v>
      </c>
      <c r="B593" s="17" t="str">
        <f>IF(LEN('Produktplan Stammdaten'!A542)&lt;3,"",MID('Produktplan Stammdaten'!A542,1,5)&amp;"   "&amp;VLOOKUP(MID('Produktplan Stammdaten'!A542,1,5),tab_Produktplan[],2,FALSE))</f>
        <v>55.51   Landwirtschaft</v>
      </c>
      <c r="C593" s="17" t="str">
        <f>IF(LEN('Produktplan Stammdaten'!A542)&lt;8,"",MID('Produktplan Stammdaten'!A542,1,8)&amp;"   "&amp;VLOOKUP(MID('Produktplan Stammdaten'!A542,1,8),tab_Produktplan[],2,FALSE))</f>
        <v>55.51.03   Koordination von Beratung und berufsbezogener Erwachsenenbildung</v>
      </c>
      <c r="D593" s="17" t="str">
        <f>IF(LEN('Produktplan Stammdaten'!A542)&lt;9,"",MID('Produktplan Stammdaten'!A542,1,11)&amp;"   "&amp;VLOOKUP(MID('Produktplan Stammdaten'!A542,1,11),tab_Produktplan[],2,FALSE))</f>
        <v/>
      </c>
      <c r="E593" s="25" t="str">
        <f>IF('Produktplan Stammdaten'!C542="","",'Produktplan Stammdaten'!C542)</f>
        <v>x</v>
      </c>
    </row>
    <row r="594" spans="1:5" x14ac:dyDescent="0.2">
      <c r="A594" s="17" t="str">
        <f>IF('Produktplan Stammdaten'!A543="","",MID('Produktplan Stammdaten'!A543,1,2)&amp;"   "&amp;VLOOKUP(MID('Produktplan Stammdaten'!A543,1,2),tab_Produktplan[],2,FALSE))</f>
        <v>55   Natur- und Landschaftspflege, Friedhofswesen</v>
      </c>
      <c r="B594" s="17" t="str">
        <f>IF(LEN('Produktplan Stammdaten'!A543)&lt;3,"",MID('Produktplan Stammdaten'!A543,1,5)&amp;"   "&amp;VLOOKUP(MID('Produktplan Stammdaten'!A543,1,5),tab_Produktplan[],2,FALSE))</f>
        <v>55.51   Landwirtschaft</v>
      </c>
      <c r="C594" s="17" t="str">
        <f>IF(LEN('Produktplan Stammdaten'!A543)&lt;8,"",MID('Produktplan Stammdaten'!A543,1,8)&amp;"   "&amp;VLOOKUP(MID('Produktplan Stammdaten'!A543,1,8),tab_Produktplan[],2,FALSE))</f>
        <v>55.51.04   Berufsbildung im Agrarbereich</v>
      </c>
      <c r="D594" s="17" t="str">
        <f>IF(LEN('Produktplan Stammdaten'!A543)&lt;9,"",MID('Produktplan Stammdaten'!A543,1,11)&amp;"   "&amp;VLOOKUP(MID('Produktplan Stammdaten'!A543,1,11),tab_Produktplan[],2,FALSE))</f>
        <v/>
      </c>
      <c r="E594" s="25" t="str">
        <f>IF('Produktplan Stammdaten'!C543="","",'Produktplan Stammdaten'!C543)</f>
        <v>x</v>
      </c>
    </row>
    <row r="595" spans="1:5" x14ac:dyDescent="0.2">
      <c r="A595" s="17" t="str">
        <f>IF('Produktplan Stammdaten'!A544="","",MID('Produktplan Stammdaten'!A544,1,2)&amp;"   "&amp;VLOOKUP(MID('Produktplan Stammdaten'!A544,1,2),tab_Produktplan[],2,FALSE))</f>
        <v>55   Natur- und Landschaftspflege, Friedhofswesen</v>
      </c>
      <c r="B595" s="17" t="str">
        <f>IF(LEN('Produktplan Stammdaten'!A544)&lt;3,"",MID('Produktplan Stammdaten'!A544,1,5)&amp;"   "&amp;VLOOKUP(MID('Produktplan Stammdaten'!A544,1,5),tab_Produktplan[],2,FALSE))</f>
        <v>55.51   Landwirtschaft</v>
      </c>
      <c r="C595" s="17" t="str">
        <f>IF(LEN('Produktplan Stammdaten'!A544)&lt;8,"",MID('Produktplan Stammdaten'!A544,1,8)&amp;"   "&amp;VLOOKUP(MID('Produktplan Stammdaten'!A544,1,8),tab_Produktplan[],2,FALSE))</f>
        <v>55.51.05   Fachschulische Bildung</v>
      </c>
      <c r="D595" s="17" t="str">
        <f>IF(LEN('Produktplan Stammdaten'!A544)&lt;9,"",MID('Produktplan Stammdaten'!A544,1,11)&amp;"   "&amp;VLOOKUP(MID('Produktplan Stammdaten'!A544,1,11),tab_Produktplan[],2,FALSE))</f>
        <v/>
      </c>
      <c r="E595" s="25" t="str">
        <f>IF('Produktplan Stammdaten'!C544="","",'Produktplan Stammdaten'!C544)</f>
        <v>x</v>
      </c>
    </row>
    <row r="596" spans="1:5" ht="25.5" x14ac:dyDescent="0.2">
      <c r="A596" s="17" t="str">
        <f>IF('Produktplan Stammdaten'!A545="","",MID('Produktplan Stammdaten'!A545,1,2)&amp;"   "&amp;VLOOKUP(MID('Produktplan Stammdaten'!A545,1,2),tab_Produktplan[],2,FALSE))</f>
        <v>55   Natur- und Landschaftspflege, Friedhofswesen</v>
      </c>
      <c r="B596" s="17" t="str">
        <f>IF(LEN('Produktplan Stammdaten'!A545)&lt;3,"",MID('Produktplan Stammdaten'!A545,1,5)&amp;"   "&amp;VLOOKUP(MID('Produktplan Stammdaten'!A545,1,5),tab_Produktplan[],2,FALSE))</f>
        <v>55.51   Landwirtschaft</v>
      </c>
      <c r="C596" s="17" t="str">
        <f>IF(LEN('Produktplan Stammdaten'!A545)&lt;8,"",MID('Produktplan Stammdaten'!A545,1,8)&amp;"   "&amp;VLOOKUP(MID('Produktplan Stammdaten'!A545,1,8),tab_Produktplan[],2,FALSE))</f>
        <v>55.51.06   Maßnahmen zur Agrarstruktur und Landschaftsentwicklung</v>
      </c>
      <c r="D596" s="17" t="str">
        <f>IF(LEN('Produktplan Stammdaten'!A545)&lt;9,"",MID('Produktplan Stammdaten'!A545,1,11)&amp;"   "&amp;VLOOKUP(MID('Produktplan Stammdaten'!A545,1,11),tab_Produktplan[],2,FALSE))</f>
        <v/>
      </c>
      <c r="E596" s="25" t="str">
        <f>IF('Produktplan Stammdaten'!C545="","",'Produktplan Stammdaten'!C545)</f>
        <v>x</v>
      </c>
    </row>
    <row r="597" spans="1:5" x14ac:dyDescent="0.2">
      <c r="A597" s="17" t="str">
        <f>IF('Produktplan Stammdaten'!A546="","",MID('Produktplan Stammdaten'!A546,1,2)&amp;"   "&amp;VLOOKUP(MID('Produktplan Stammdaten'!A546,1,2),tab_Produktplan[],2,FALSE))</f>
        <v>55   Natur- und Landschaftspflege, Friedhofswesen</v>
      </c>
      <c r="B597" s="17" t="str">
        <f>IF(LEN('Produktplan Stammdaten'!A546)&lt;3,"",MID('Produktplan Stammdaten'!A546,1,5)&amp;"   "&amp;VLOOKUP(MID('Produktplan Stammdaten'!A546,1,5),tab_Produktplan[],2,FALSE))</f>
        <v>55.51   Landwirtschaft</v>
      </c>
      <c r="C597" s="17" t="str">
        <f>IF(LEN('Produktplan Stammdaten'!A546)&lt;8,"",MID('Produktplan Stammdaten'!A546,1,8)&amp;"   "&amp;VLOOKUP(MID('Produktplan Stammdaten'!A546,1,8),tab_Produktplan[],2,FALSE))</f>
        <v>55.51.07   Landwirtschaftliche Betriebsentwicklung</v>
      </c>
      <c r="D597" s="17" t="str">
        <f>IF(LEN('Produktplan Stammdaten'!A546)&lt;9,"",MID('Produktplan Stammdaten'!A546,1,11)&amp;"   "&amp;VLOOKUP(MID('Produktplan Stammdaten'!A546,1,11),tab_Produktplan[],2,FALSE))</f>
        <v/>
      </c>
      <c r="E597" s="25" t="str">
        <f>IF('Produktplan Stammdaten'!C546="","",'Produktplan Stammdaten'!C546)</f>
        <v>x</v>
      </c>
    </row>
    <row r="598" spans="1:5" x14ac:dyDescent="0.2">
      <c r="A598" s="17" t="str">
        <f>IF('Produktplan Stammdaten'!A547="","",MID('Produktplan Stammdaten'!A547,1,2)&amp;"   "&amp;VLOOKUP(MID('Produktplan Stammdaten'!A547,1,2),tab_Produktplan[],2,FALSE))</f>
        <v>55   Natur- und Landschaftspflege, Friedhofswesen</v>
      </c>
      <c r="B598" s="17" t="str">
        <f>IF(LEN('Produktplan Stammdaten'!A547)&lt;3,"",MID('Produktplan Stammdaten'!A547,1,5)&amp;"   "&amp;VLOOKUP(MID('Produktplan Stammdaten'!A547,1,5),tab_Produktplan[],2,FALSE))</f>
        <v>55.51   Landwirtschaft</v>
      </c>
      <c r="C598" s="17" t="str">
        <f>IF(LEN('Produktplan Stammdaten'!A547)&lt;8,"",MID('Produktplan Stammdaten'!A547,1,8)&amp;"   "&amp;VLOOKUP(MID('Produktplan Stammdaten'!A547,1,8),tab_Produktplan[],2,FALSE))</f>
        <v>55.51.08   Eigene landwirtschaftliche Betriebe</v>
      </c>
      <c r="D598" s="17" t="str">
        <f>IF(LEN('Produktplan Stammdaten'!A547)&lt;9,"",MID('Produktplan Stammdaten'!A547,1,11)&amp;"   "&amp;VLOOKUP(MID('Produktplan Stammdaten'!A547,1,11),tab_Produktplan[],2,FALSE))</f>
        <v/>
      </c>
      <c r="E598" s="25" t="str">
        <f>IF('Produktplan Stammdaten'!C547="","",'Produktplan Stammdaten'!C547)</f>
        <v>x</v>
      </c>
    </row>
    <row r="599" spans="1:5" ht="25.5" x14ac:dyDescent="0.2">
      <c r="A599" s="17" t="str">
        <f>IF('Produktplan Stammdaten'!A548="","",MID('Produktplan Stammdaten'!A548,1,2)&amp;"   "&amp;VLOOKUP(MID('Produktplan Stammdaten'!A548,1,2),tab_Produktplan[],2,FALSE))</f>
        <v>55   Natur- und Landschaftspflege, Friedhofswesen</v>
      </c>
      <c r="B599" s="17" t="str">
        <f>IF(LEN('Produktplan Stammdaten'!A548)&lt;3,"",MID('Produktplan Stammdaten'!A548,1,5)&amp;"   "&amp;VLOOKUP(MID('Produktplan Stammdaten'!A548,1,5),tab_Produktplan[],2,FALSE))</f>
        <v>55.51   Landwirtschaft</v>
      </c>
      <c r="C599" s="17" t="str">
        <f>IF(LEN('Produktplan Stammdaten'!A548)&lt;8,"",MID('Produktplan Stammdaten'!A548,1,8)&amp;"   "&amp;VLOOKUP(MID('Produktplan Stammdaten'!A548,1,8),tab_Produktplan[],2,FALSE))</f>
        <v>55.51.09   Maßnahmen zu umweltgerechter Erzeugung pflanzlicher Produkte</v>
      </c>
      <c r="D599" s="17" t="str">
        <f>IF(LEN('Produktplan Stammdaten'!A548)&lt;9,"",MID('Produktplan Stammdaten'!A548,1,11)&amp;"   "&amp;VLOOKUP(MID('Produktplan Stammdaten'!A548,1,11),tab_Produktplan[],2,FALSE))</f>
        <v/>
      </c>
      <c r="E599" s="25" t="str">
        <f>IF('Produktplan Stammdaten'!C548="","",'Produktplan Stammdaten'!C548)</f>
        <v>x</v>
      </c>
    </row>
    <row r="600" spans="1:5" ht="25.5" x14ac:dyDescent="0.2">
      <c r="A600" s="17" t="str">
        <f>IF('Produktplan Stammdaten'!A549="","",MID('Produktplan Stammdaten'!A549,1,2)&amp;"   "&amp;VLOOKUP(MID('Produktplan Stammdaten'!A549,1,2),tab_Produktplan[],2,FALSE))</f>
        <v>55   Natur- und Landschaftspflege, Friedhofswesen</v>
      </c>
      <c r="B600" s="17" t="str">
        <f>IF(LEN('Produktplan Stammdaten'!A549)&lt;3,"",MID('Produktplan Stammdaten'!A549,1,5)&amp;"   "&amp;VLOOKUP(MID('Produktplan Stammdaten'!A549,1,5),tab_Produktplan[],2,FALSE))</f>
        <v>55.51   Landwirtschaft</v>
      </c>
      <c r="C600" s="17" t="str">
        <f>IF(LEN('Produktplan Stammdaten'!A549)&lt;8,"",MID('Produktplan Stammdaten'!A549,1,8)&amp;"   "&amp;VLOOKUP(MID('Produktplan Stammdaten'!A549,1,8),tab_Produktplan[],2,FALSE))</f>
        <v>55.51.10   Maßnahmen zu art- und umweltgerechter Erzeugung tierischer Produkte</v>
      </c>
      <c r="D600" s="17" t="str">
        <f>IF(LEN('Produktplan Stammdaten'!A549)&lt;9,"",MID('Produktplan Stammdaten'!A549,1,11)&amp;"   "&amp;VLOOKUP(MID('Produktplan Stammdaten'!A549,1,11),tab_Produktplan[],2,FALSE))</f>
        <v/>
      </c>
      <c r="E600" s="25" t="str">
        <f>IF('Produktplan Stammdaten'!C549="","",'Produktplan Stammdaten'!C549)</f>
        <v>x</v>
      </c>
    </row>
    <row r="601" spans="1:5" ht="25.5" x14ac:dyDescent="0.2">
      <c r="A601" s="17" t="str">
        <f>IF('Produktplan Stammdaten'!A550="","",MID('Produktplan Stammdaten'!A550,1,2)&amp;"   "&amp;VLOOKUP(MID('Produktplan Stammdaten'!A550,1,2),tab_Produktplan[],2,FALSE))</f>
        <v>55   Natur- und Landschaftspflege, Friedhofswesen</v>
      </c>
      <c r="B601" s="17" t="str">
        <f>IF(LEN('Produktplan Stammdaten'!A550)&lt;3,"",MID('Produktplan Stammdaten'!A550,1,5)&amp;"   "&amp;VLOOKUP(MID('Produktplan Stammdaten'!A550,1,5),tab_Produktplan[],2,FALSE))</f>
        <v>55.51   Landwirtschaft</v>
      </c>
      <c r="C601" s="17" t="str">
        <f>IF(LEN('Produktplan Stammdaten'!A550)&lt;8,"",MID('Produktplan Stammdaten'!A550,1,8)&amp;"   "&amp;VLOOKUP(MID('Produktplan Stammdaten'!A550,1,8),tab_Produktplan[],2,FALSE))</f>
        <v>55.51.11   Maßnahmen zu Sonderverfahren der landwirtschaftlichen Produktion</v>
      </c>
      <c r="D601" s="17" t="str">
        <f>IF(LEN('Produktplan Stammdaten'!A550)&lt;9,"",MID('Produktplan Stammdaten'!A550,1,11)&amp;"   "&amp;VLOOKUP(MID('Produktplan Stammdaten'!A550,1,11),tab_Produktplan[],2,FALSE))</f>
        <v/>
      </c>
      <c r="E601" s="25" t="str">
        <f>IF('Produktplan Stammdaten'!C550="","",'Produktplan Stammdaten'!C550)</f>
        <v>x</v>
      </c>
    </row>
    <row r="602" spans="1:5" x14ac:dyDescent="0.2">
      <c r="A602" s="17" t="str">
        <f>IF('Produktplan Stammdaten'!A551="","",MID('Produktplan Stammdaten'!A551,1,2)&amp;"   "&amp;VLOOKUP(MID('Produktplan Stammdaten'!A551,1,2),tab_Produktplan[],2,FALSE))</f>
        <v>55   Natur- und Landschaftspflege, Friedhofswesen</v>
      </c>
      <c r="B602" s="17" t="str">
        <f>IF(LEN('Produktplan Stammdaten'!A551)&lt;3,"",MID('Produktplan Stammdaten'!A551,1,5)&amp;"   "&amp;VLOOKUP(MID('Produktplan Stammdaten'!A551,1,5),tab_Produktplan[],2,FALSE))</f>
        <v>55.51   Landwirtschaft</v>
      </c>
      <c r="C602" s="17" t="str">
        <f>IF(LEN('Produktplan Stammdaten'!A551)&lt;8,"",MID('Produktplan Stammdaten'!A551,1,8)&amp;"   "&amp;VLOOKUP(MID('Produktplan Stammdaten'!A551,1,8),tab_Produktplan[],2,FALSE))</f>
        <v>55.51.12   Maßnahmen zur Tierzucht</v>
      </c>
      <c r="D602" s="17" t="str">
        <f>IF(LEN('Produktplan Stammdaten'!A551)&lt;9,"",MID('Produktplan Stammdaten'!A551,1,11)&amp;"   "&amp;VLOOKUP(MID('Produktplan Stammdaten'!A551,1,11),tab_Produktplan[],2,FALSE))</f>
        <v/>
      </c>
      <c r="E602" s="25" t="str">
        <f>IF('Produktplan Stammdaten'!C551="","",'Produktplan Stammdaten'!C551)</f>
        <v>x</v>
      </c>
    </row>
    <row r="603" spans="1:5" x14ac:dyDescent="0.2">
      <c r="A603" s="17" t="str">
        <f>IF('Produktplan Stammdaten'!A552="","",MID('Produktplan Stammdaten'!A552,1,2)&amp;"   "&amp;VLOOKUP(MID('Produktplan Stammdaten'!A552,1,2),tab_Produktplan[],2,FALSE))</f>
        <v>55   Natur- und Landschaftspflege, Friedhofswesen</v>
      </c>
      <c r="B603" s="17" t="str">
        <f>IF(LEN('Produktplan Stammdaten'!A552)&lt;3,"",MID('Produktplan Stammdaten'!A552,1,5)&amp;"   "&amp;VLOOKUP(MID('Produktplan Stammdaten'!A552,1,5),tab_Produktplan[],2,FALSE))</f>
        <v>55.51   Landwirtschaft</v>
      </c>
      <c r="C603" s="17" t="str">
        <f>IF(LEN('Produktplan Stammdaten'!A552)&lt;8,"",MID('Produktplan Stammdaten'!A552,1,8)&amp;"   "&amp;VLOOKUP(MID('Produktplan Stammdaten'!A552,1,8),tab_Produktplan[],2,FALSE))</f>
        <v>55.51.13   Maßnahmen der Vermarktung</v>
      </c>
      <c r="D603" s="17" t="str">
        <f>IF(LEN('Produktplan Stammdaten'!A552)&lt;9,"",MID('Produktplan Stammdaten'!A552,1,11)&amp;"   "&amp;VLOOKUP(MID('Produktplan Stammdaten'!A552,1,11),tab_Produktplan[],2,FALSE))</f>
        <v/>
      </c>
      <c r="E603" s="25" t="str">
        <f>IF('Produktplan Stammdaten'!C552="","",'Produktplan Stammdaten'!C552)</f>
        <v>x</v>
      </c>
    </row>
    <row r="604" spans="1:5" x14ac:dyDescent="0.2">
      <c r="A604" s="17" t="str">
        <f>IF('Produktplan Stammdaten'!A553="","",MID('Produktplan Stammdaten'!A553,1,2)&amp;"   "&amp;VLOOKUP(MID('Produktplan Stammdaten'!A553,1,2),tab_Produktplan[],2,FALSE))</f>
        <v>55   Natur- und Landschaftspflege, Friedhofswesen</v>
      </c>
      <c r="B604" s="17" t="str">
        <f>IF(LEN('Produktplan Stammdaten'!A553)&lt;3,"",MID('Produktplan Stammdaten'!A553,1,5)&amp;"   "&amp;VLOOKUP(MID('Produktplan Stammdaten'!A553,1,5),tab_Produktplan[],2,FALSE))</f>
        <v>55.51   Landwirtschaft</v>
      </c>
      <c r="C604" s="17" t="str">
        <f>IF(LEN('Produktplan Stammdaten'!A553)&lt;8,"",MID('Produktplan Stammdaten'!A553,1,8)&amp;"   "&amp;VLOOKUP(MID('Produktplan Stammdaten'!A553,1,8),tab_Produktplan[],2,FALSE))</f>
        <v>55.51.14   Maßnahmen im Bereich Ernährung</v>
      </c>
      <c r="D604" s="17" t="str">
        <f>IF(LEN('Produktplan Stammdaten'!A553)&lt;9,"",MID('Produktplan Stammdaten'!A553,1,11)&amp;"   "&amp;VLOOKUP(MID('Produktplan Stammdaten'!A553,1,11),tab_Produktplan[],2,FALSE))</f>
        <v/>
      </c>
      <c r="E604" s="25" t="str">
        <f>IF('Produktplan Stammdaten'!C553="","",'Produktplan Stammdaten'!C553)</f>
        <v>x</v>
      </c>
    </row>
    <row r="605" spans="1:5" x14ac:dyDescent="0.2">
      <c r="A605" s="17" t="str">
        <f>IF('Produktplan Stammdaten'!A554="","",MID('Produktplan Stammdaten'!A554,1,2)&amp;"   "&amp;VLOOKUP(MID('Produktplan Stammdaten'!A554,1,2),tab_Produktplan[],2,FALSE))</f>
        <v>56   Umweltschutz</v>
      </c>
      <c r="B605" s="17" t="str">
        <f>IF(LEN('Produktplan Stammdaten'!A554)&lt;3,"",MID('Produktplan Stammdaten'!A554,1,5)&amp;"   "&amp;VLOOKUP(MID('Produktplan Stammdaten'!A554,1,5),tab_Produktplan[],2,FALSE))</f>
        <v/>
      </c>
      <c r="C605" s="17" t="str">
        <f>IF(LEN('Produktplan Stammdaten'!A554)&lt;8,"",MID('Produktplan Stammdaten'!A554,1,8)&amp;"   "&amp;VLOOKUP(MID('Produktplan Stammdaten'!A554,1,8),tab_Produktplan[],2,FALSE))</f>
        <v/>
      </c>
      <c r="D605" s="17" t="str">
        <f>IF(LEN('Produktplan Stammdaten'!A554)&lt;9,"",MID('Produktplan Stammdaten'!A554,1,11)&amp;"   "&amp;VLOOKUP(MID('Produktplan Stammdaten'!A554,1,11),tab_Produktplan[],2,FALSE))</f>
        <v/>
      </c>
      <c r="E605" s="25" t="str">
        <f>IF('Produktplan Stammdaten'!C554="","",'Produktplan Stammdaten'!C554)</f>
        <v>x</v>
      </c>
    </row>
    <row r="606" spans="1:5" x14ac:dyDescent="0.2">
      <c r="A606" s="17" t="str">
        <f>IF('Produktplan Stammdaten'!A555="","",MID('Produktplan Stammdaten'!A555,1,2)&amp;"   "&amp;VLOOKUP(MID('Produktplan Stammdaten'!A555,1,2),tab_Produktplan[],2,FALSE))</f>
        <v>56   Umweltschutz</v>
      </c>
      <c r="B606" s="17" t="str">
        <f>IF(LEN('Produktplan Stammdaten'!A555)&lt;3,"",MID('Produktplan Stammdaten'!A555,1,5)&amp;"   "&amp;VLOOKUP(MID('Produktplan Stammdaten'!A555,1,5),tab_Produktplan[],2,FALSE))</f>
        <v>56.10   Umweltschutzmaßnahmen</v>
      </c>
      <c r="C606" s="17" t="str">
        <f>IF(LEN('Produktplan Stammdaten'!A555)&lt;8,"",MID('Produktplan Stammdaten'!A555,1,8)&amp;"   "&amp;VLOOKUP(MID('Produktplan Stammdaten'!A555,1,8),tab_Produktplan[],2,FALSE))</f>
        <v/>
      </c>
      <c r="D606" s="17" t="str">
        <f>IF(LEN('Produktplan Stammdaten'!A555)&lt;9,"",MID('Produktplan Stammdaten'!A555,1,11)&amp;"   "&amp;VLOOKUP(MID('Produktplan Stammdaten'!A555,1,11),tab_Produktplan[],2,FALSE))</f>
        <v/>
      </c>
      <c r="E606" s="25" t="str">
        <f>IF('Produktplan Stammdaten'!C555="","",'Produktplan Stammdaten'!C555)</f>
        <v>x</v>
      </c>
    </row>
    <row r="607" spans="1:5" x14ac:dyDescent="0.2">
      <c r="A607" s="17" t="str">
        <f>IF('Produktplan Stammdaten'!A556="","",MID('Produktplan Stammdaten'!A556,1,2)&amp;"   "&amp;VLOOKUP(MID('Produktplan Stammdaten'!A556,1,2),tab_Produktplan[],2,FALSE))</f>
        <v>56   Umweltschutz</v>
      </c>
      <c r="B607" s="17" t="str">
        <f>IF(LEN('Produktplan Stammdaten'!A556)&lt;3,"",MID('Produktplan Stammdaten'!A556,1,5)&amp;"   "&amp;VLOOKUP(MID('Produktplan Stammdaten'!A556,1,5),tab_Produktplan[],2,FALSE))</f>
        <v>56.10   Umweltschutzmaßnahmen</v>
      </c>
      <c r="C607" s="17" t="str">
        <f>IF(LEN('Produktplan Stammdaten'!A556)&lt;8,"",MID('Produktplan Stammdaten'!A556,1,8)&amp;"   "&amp;VLOOKUP(MID('Produktplan Stammdaten'!A556,1,8),tab_Produktplan[],2,FALSE))</f>
        <v>56.10.01   Altlasten</v>
      </c>
      <c r="D607" s="17" t="str">
        <f>IF(LEN('Produktplan Stammdaten'!A556)&lt;9,"",MID('Produktplan Stammdaten'!A556,1,11)&amp;"   "&amp;VLOOKUP(MID('Produktplan Stammdaten'!A556,1,11),tab_Produktplan[],2,FALSE))</f>
        <v/>
      </c>
      <c r="E607" s="25" t="str">
        <f>IF('Produktplan Stammdaten'!C556="","",'Produktplan Stammdaten'!C556)</f>
        <v>x</v>
      </c>
    </row>
    <row r="608" spans="1:5" x14ac:dyDescent="0.2">
      <c r="A608" s="17" t="str">
        <f>IF('Produktplan Stammdaten'!A557="","",MID('Produktplan Stammdaten'!A557,1,2)&amp;"   "&amp;VLOOKUP(MID('Produktplan Stammdaten'!A557,1,2),tab_Produktplan[],2,FALSE))</f>
        <v>56   Umweltschutz</v>
      </c>
      <c r="B608" s="17" t="str">
        <f>IF(LEN('Produktplan Stammdaten'!A557)&lt;3,"",MID('Produktplan Stammdaten'!A557,1,5)&amp;"   "&amp;VLOOKUP(MID('Produktplan Stammdaten'!A557,1,5),tab_Produktplan[],2,FALSE))</f>
        <v>56.10   Umweltschutzmaßnahmen</v>
      </c>
      <c r="C608" s="17" t="str">
        <f>IF(LEN('Produktplan Stammdaten'!A557)&lt;8,"",MID('Produktplan Stammdaten'!A557,1,8)&amp;"   "&amp;VLOOKUP(MID('Produktplan Stammdaten'!A557,1,8),tab_Produktplan[],2,FALSE))</f>
        <v>56.10.02   Sonstige bodenschutzrechtliche Maßnahmen</v>
      </c>
      <c r="D608" s="17" t="str">
        <f>IF(LEN('Produktplan Stammdaten'!A557)&lt;9,"",MID('Produktplan Stammdaten'!A557,1,11)&amp;"   "&amp;VLOOKUP(MID('Produktplan Stammdaten'!A557,1,11),tab_Produktplan[],2,FALSE))</f>
        <v/>
      </c>
      <c r="E608" s="25" t="str">
        <f>IF('Produktplan Stammdaten'!C557="","",'Produktplan Stammdaten'!C557)</f>
        <v>x</v>
      </c>
    </row>
    <row r="609" spans="1:5" x14ac:dyDescent="0.2">
      <c r="A609" s="17" t="str">
        <f>IF('Produktplan Stammdaten'!A558="","",MID('Produktplan Stammdaten'!A558,1,2)&amp;"   "&amp;VLOOKUP(MID('Produktplan Stammdaten'!A558,1,2),tab_Produktplan[],2,FALSE))</f>
        <v>56   Umweltschutz</v>
      </c>
      <c r="B609" s="17" t="str">
        <f>IF(LEN('Produktplan Stammdaten'!A558)&lt;3,"",MID('Produktplan Stammdaten'!A558,1,5)&amp;"   "&amp;VLOOKUP(MID('Produktplan Stammdaten'!A558,1,5),tab_Produktplan[],2,FALSE))</f>
        <v>56.10   Umweltschutzmaßnahmen</v>
      </c>
      <c r="C609" s="17" t="str">
        <f>IF(LEN('Produktplan Stammdaten'!A558)&lt;8,"",MID('Produktplan Stammdaten'!A558,1,8)&amp;"   "&amp;VLOOKUP(MID('Produktplan Stammdaten'!A558,1,8),tab_Produktplan[],2,FALSE))</f>
        <v>56.10.03   Konzeptionen zum Bodenschutz</v>
      </c>
      <c r="D609" s="17" t="str">
        <f>IF(LEN('Produktplan Stammdaten'!A558)&lt;9,"",MID('Produktplan Stammdaten'!A558,1,11)&amp;"   "&amp;VLOOKUP(MID('Produktplan Stammdaten'!A558,1,11),tab_Produktplan[],2,FALSE))</f>
        <v/>
      </c>
      <c r="E609" s="25" t="str">
        <f>IF('Produktplan Stammdaten'!C558="","",'Produktplan Stammdaten'!C558)</f>
        <v>x</v>
      </c>
    </row>
    <row r="610" spans="1:5" x14ac:dyDescent="0.2">
      <c r="A610" s="17" t="str">
        <f>IF('Produktplan Stammdaten'!A559="","",MID('Produktplan Stammdaten'!A559,1,2)&amp;"   "&amp;VLOOKUP(MID('Produktplan Stammdaten'!A559,1,2),tab_Produktplan[],2,FALSE))</f>
        <v>56   Umweltschutz</v>
      </c>
      <c r="B610" s="17" t="str">
        <f>IF(LEN('Produktplan Stammdaten'!A559)&lt;3,"",MID('Produktplan Stammdaten'!A559,1,5)&amp;"   "&amp;VLOOKUP(MID('Produktplan Stammdaten'!A559,1,5),tab_Produktplan[],2,FALSE))</f>
        <v>56.10   Umweltschutzmaßnahmen</v>
      </c>
      <c r="C610" s="17" t="str">
        <f>IF(LEN('Produktplan Stammdaten'!A559)&lt;8,"",MID('Produktplan Stammdaten'!A559,1,8)&amp;"   "&amp;VLOOKUP(MID('Produktplan Stammdaten'!A559,1,8),tab_Produktplan[],2,FALSE))</f>
        <v>56.10.04   Abfallrechtliche Maßnahmen</v>
      </c>
      <c r="D610" s="17" t="str">
        <f>IF(LEN('Produktplan Stammdaten'!A559)&lt;9,"",MID('Produktplan Stammdaten'!A559,1,11)&amp;"   "&amp;VLOOKUP(MID('Produktplan Stammdaten'!A559,1,11),tab_Produktplan[],2,FALSE))</f>
        <v/>
      </c>
      <c r="E610" s="25" t="str">
        <f>IF('Produktplan Stammdaten'!C559="","",'Produktplan Stammdaten'!C559)</f>
        <v>x</v>
      </c>
    </row>
    <row r="611" spans="1:5" x14ac:dyDescent="0.2">
      <c r="A611" s="17" t="str">
        <f>IF('Produktplan Stammdaten'!A560="","",MID('Produktplan Stammdaten'!A560,1,2)&amp;"   "&amp;VLOOKUP(MID('Produktplan Stammdaten'!A560,1,2),tab_Produktplan[],2,FALSE))</f>
        <v>56   Umweltschutz</v>
      </c>
      <c r="B611" s="17" t="str">
        <f>IF(LEN('Produktplan Stammdaten'!A560)&lt;3,"",MID('Produktplan Stammdaten'!A560,1,5)&amp;"   "&amp;VLOOKUP(MID('Produktplan Stammdaten'!A560,1,5),tab_Produktplan[],2,FALSE))</f>
        <v>56.10   Umweltschutzmaßnahmen</v>
      </c>
      <c r="C611" s="17" t="str">
        <f>IF(LEN('Produktplan Stammdaten'!A560)&lt;8,"",MID('Produktplan Stammdaten'!A560,1,8)&amp;"   "&amp;VLOOKUP(MID('Produktplan Stammdaten'!A560,1,8),tab_Produktplan[],2,FALSE))</f>
        <v>56.10.05   Immissionsschutzrechtliche Maßnahmen</v>
      </c>
      <c r="D611" s="17" t="str">
        <f>IF(LEN('Produktplan Stammdaten'!A560)&lt;9,"",MID('Produktplan Stammdaten'!A560,1,11)&amp;"   "&amp;VLOOKUP(MID('Produktplan Stammdaten'!A560,1,11),tab_Produktplan[],2,FALSE))</f>
        <v/>
      </c>
      <c r="E611" s="25" t="str">
        <f>IF('Produktplan Stammdaten'!C560="","",'Produktplan Stammdaten'!C560)</f>
        <v>x</v>
      </c>
    </row>
    <row r="612" spans="1:5" ht="25.5" x14ac:dyDescent="0.2">
      <c r="A612" s="17" t="str">
        <f>IF('Produktplan Stammdaten'!A561="","",MID('Produktplan Stammdaten'!A561,1,2)&amp;"   "&amp;VLOOKUP(MID('Produktplan Stammdaten'!A561,1,2),tab_Produktplan[],2,FALSE))</f>
        <v>56   Umweltschutz</v>
      </c>
      <c r="B612" s="17" t="str">
        <f>IF(LEN('Produktplan Stammdaten'!A561)&lt;3,"",MID('Produktplan Stammdaten'!A561,1,5)&amp;"   "&amp;VLOOKUP(MID('Produktplan Stammdaten'!A561,1,5),tab_Produktplan[],2,FALSE))</f>
        <v>56.10   Umweltschutzmaßnahmen</v>
      </c>
      <c r="C612" s="17" t="str">
        <f>IF(LEN('Produktplan Stammdaten'!A561)&lt;8,"",MID('Produktplan Stammdaten'!A561,1,8)&amp;"   "&amp;VLOOKUP(MID('Produktplan Stammdaten'!A561,1,8),tab_Produktplan[],2,FALSE))</f>
        <v>56.10.06   Konzeptionen zum Immissionsschutz (Luft, Lärm)</v>
      </c>
      <c r="D612" s="17" t="str">
        <f>IF(LEN('Produktplan Stammdaten'!A561)&lt;9,"",MID('Produktplan Stammdaten'!A561,1,11)&amp;"   "&amp;VLOOKUP(MID('Produktplan Stammdaten'!A561,1,11),tab_Produktplan[],2,FALSE))</f>
        <v/>
      </c>
      <c r="E612" s="25" t="str">
        <f>IF('Produktplan Stammdaten'!C561="","",'Produktplan Stammdaten'!C561)</f>
        <v>x</v>
      </c>
    </row>
    <row r="613" spans="1:5" ht="25.5" x14ac:dyDescent="0.2">
      <c r="A613" s="17" t="str">
        <f>IF('Produktplan Stammdaten'!A562="","",MID('Produktplan Stammdaten'!A562,1,2)&amp;"   "&amp;VLOOKUP(MID('Produktplan Stammdaten'!A562,1,2),tab_Produktplan[],2,FALSE))</f>
        <v>56   Umweltschutz</v>
      </c>
      <c r="B613" s="17" t="str">
        <f>IF(LEN('Produktplan Stammdaten'!A562)&lt;3,"",MID('Produktplan Stammdaten'!A562,1,5)&amp;"   "&amp;VLOOKUP(MID('Produktplan Stammdaten'!A562,1,5),tab_Produktplan[],2,FALSE))</f>
        <v>56.10   Umweltschutzmaßnahmen</v>
      </c>
      <c r="C613" s="17" t="str">
        <f>IF(LEN('Produktplan Stammdaten'!A562)&lt;8,"",MID('Produktplan Stammdaten'!A562,1,8)&amp;"   "&amp;VLOOKUP(MID('Produktplan Stammdaten'!A562,1,8),tab_Produktplan[],2,FALSE))</f>
        <v>56.10.07   Konzeptionen zum Klimaschutz und ökologisch orientierte Energieplanung</v>
      </c>
      <c r="D613" s="17" t="str">
        <f>IF(LEN('Produktplan Stammdaten'!A562)&lt;9,"",MID('Produktplan Stammdaten'!A562,1,11)&amp;"   "&amp;VLOOKUP(MID('Produktplan Stammdaten'!A562,1,11),tab_Produktplan[],2,FALSE))</f>
        <v/>
      </c>
      <c r="E613" s="25" t="str">
        <f>IF('Produktplan Stammdaten'!C562="","",'Produktplan Stammdaten'!C562)</f>
        <v>x</v>
      </c>
    </row>
    <row r="614" spans="1:5" x14ac:dyDescent="0.2">
      <c r="A614" s="17" t="str">
        <f>IF('Produktplan Stammdaten'!A563="","",MID('Produktplan Stammdaten'!A563,1,2)&amp;"   "&amp;VLOOKUP(MID('Produktplan Stammdaten'!A563,1,2),tab_Produktplan[],2,FALSE))</f>
        <v>56   Umweltschutz</v>
      </c>
      <c r="B614" s="17" t="str">
        <f>IF(LEN('Produktplan Stammdaten'!A563)&lt;3,"",MID('Produktplan Stammdaten'!A563,1,5)&amp;"   "&amp;VLOOKUP(MID('Produktplan Stammdaten'!A563,1,5),tab_Produktplan[],2,FALSE))</f>
        <v>56.10   Umweltschutzmaßnahmen</v>
      </c>
      <c r="C614" s="17" t="str">
        <f>IF(LEN('Produktplan Stammdaten'!A563)&lt;8,"",MID('Produktplan Stammdaten'!A563,1,8)&amp;"   "&amp;VLOOKUP(MID('Produktplan Stammdaten'!A563,1,8),tab_Produktplan[],2,FALSE))</f>
        <v>56.10.08   Aktionen, Veranstaltungen und Informationen</v>
      </c>
      <c r="D614" s="17" t="str">
        <f>IF(LEN('Produktplan Stammdaten'!A563)&lt;9,"",MID('Produktplan Stammdaten'!A563,1,11)&amp;"   "&amp;VLOOKUP(MID('Produktplan Stammdaten'!A563,1,11),tab_Produktplan[],2,FALSE))</f>
        <v/>
      </c>
      <c r="E614" s="25" t="str">
        <f>IF('Produktplan Stammdaten'!C563="","",'Produktplan Stammdaten'!C563)</f>
        <v>x</v>
      </c>
    </row>
    <row r="615" spans="1:5" x14ac:dyDescent="0.2">
      <c r="A615" s="17" t="str">
        <f>IF('Produktplan Stammdaten'!A564="","",MID('Produktplan Stammdaten'!A564,1,2)&amp;"   "&amp;VLOOKUP(MID('Produktplan Stammdaten'!A564,1,2),tab_Produktplan[],2,FALSE))</f>
        <v>56   Umweltschutz</v>
      </c>
      <c r="B615" s="17" t="str">
        <f>IF(LEN('Produktplan Stammdaten'!A564)&lt;3,"",MID('Produktplan Stammdaten'!A564,1,5)&amp;"   "&amp;VLOOKUP(MID('Produktplan Stammdaten'!A564,1,5),tab_Produktplan[],2,FALSE))</f>
        <v>56.20   Arbeitsschutz</v>
      </c>
      <c r="C615" s="17" t="str">
        <f>IF(LEN('Produktplan Stammdaten'!A564)&lt;8,"",MID('Produktplan Stammdaten'!A564,1,8)&amp;"   "&amp;VLOOKUP(MID('Produktplan Stammdaten'!A564,1,8),tab_Produktplan[],2,FALSE))</f>
        <v/>
      </c>
      <c r="D615" s="17" t="str">
        <f>IF(LEN('Produktplan Stammdaten'!A564)&lt;9,"",MID('Produktplan Stammdaten'!A564,1,11)&amp;"   "&amp;VLOOKUP(MID('Produktplan Stammdaten'!A564,1,11),tab_Produktplan[],2,FALSE))</f>
        <v/>
      </c>
      <c r="E615" s="25" t="str">
        <f>IF('Produktplan Stammdaten'!C564="","",'Produktplan Stammdaten'!C564)</f>
        <v>x</v>
      </c>
    </row>
    <row r="616" spans="1:5" x14ac:dyDescent="0.2">
      <c r="A616" s="17" t="str">
        <f>IF('Produktplan Stammdaten'!A565="","",MID('Produktplan Stammdaten'!A565,1,2)&amp;"   "&amp;VLOOKUP(MID('Produktplan Stammdaten'!A565,1,2),tab_Produktplan[],2,FALSE))</f>
        <v>56   Umweltschutz</v>
      </c>
      <c r="B616" s="17" t="str">
        <f>IF(LEN('Produktplan Stammdaten'!A565)&lt;3,"",MID('Produktplan Stammdaten'!A565,1,5)&amp;"   "&amp;VLOOKUP(MID('Produktplan Stammdaten'!A565,1,5),tab_Produktplan[],2,FALSE))</f>
        <v>56.20   Arbeitsschutz</v>
      </c>
      <c r="C616" s="17" t="str">
        <f>IF(LEN('Produktplan Stammdaten'!A565)&lt;8,"",MID('Produktplan Stammdaten'!A565,1,8)&amp;"   "&amp;VLOOKUP(MID('Produktplan Stammdaten'!A565,1,8),tab_Produktplan[],2,FALSE))</f>
        <v>56.20.01   Technischer Arbeitsschutz</v>
      </c>
      <c r="D616" s="17" t="str">
        <f>IF(LEN('Produktplan Stammdaten'!A565)&lt;9,"",MID('Produktplan Stammdaten'!A565,1,11)&amp;"   "&amp;VLOOKUP(MID('Produktplan Stammdaten'!A565,1,11),tab_Produktplan[],2,FALSE))</f>
        <v/>
      </c>
      <c r="E616" s="25" t="str">
        <f>IF('Produktplan Stammdaten'!C565="","",'Produktplan Stammdaten'!C565)</f>
        <v>x</v>
      </c>
    </row>
    <row r="617" spans="1:5" x14ac:dyDescent="0.2">
      <c r="A617" s="17" t="str">
        <f>IF('Produktplan Stammdaten'!A566="","",MID('Produktplan Stammdaten'!A566,1,2)&amp;"   "&amp;VLOOKUP(MID('Produktplan Stammdaten'!A566,1,2),tab_Produktplan[],2,FALSE))</f>
        <v>56   Umweltschutz</v>
      </c>
      <c r="B617" s="17" t="str">
        <f>IF(LEN('Produktplan Stammdaten'!A566)&lt;3,"",MID('Produktplan Stammdaten'!A566,1,5)&amp;"   "&amp;VLOOKUP(MID('Produktplan Stammdaten'!A566,1,5),tab_Produktplan[],2,FALSE))</f>
        <v>56.20   Arbeitsschutz</v>
      </c>
      <c r="C617" s="17" t="str">
        <f>IF(LEN('Produktplan Stammdaten'!A566)&lt;8,"",MID('Produktplan Stammdaten'!A566,1,8)&amp;"   "&amp;VLOOKUP(MID('Produktplan Stammdaten'!A566,1,8),tab_Produktplan[],2,FALSE))</f>
        <v>56.20.02   Sozialer und organisatorischer Arbeitsschutz</v>
      </c>
      <c r="D617" s="17" t="str">
        <f>IF(LEN('Produktplan Stammdaten'!A566)&lt;9,"",MID('Produktplan Stammdaten'!A566,1,11)&amp;"   "&amp;VLOOKUP(MID('Produktplan Stammdaten'!A566,1,11),tab_Produktplan[],2,FALSE))</f>
        <v/>
      </c>
      <c r="E617" s="25" t="str">
        <f>IF('Produktplan Stammdaten'!C566="","",'Produktplan Stammdaten'!C566)</f>
        <v>x</v>
      </c>
    </row>
    <row r="618" spans="1:5" x14ac:dyDescent="0.2">
      <c r="A618" s="17" t="str">
        <f>IF('Produktplan Stammdaten'!A567="","",MID('Produktplan Stammdaten'!A567,1,2)&amp;"   "&amp;VLOOKUP(MID('Produktplan Stammdaten'!A567,1,2),tab_Produktplan[],2,FALSE))</f>
        <v>57   Wirtschaft und Tourismus</v>
      </c>
      <c r="B618" s="17" t="str">
        <f>IF(LEN('Produktplan Stammdaten'!A567)&lt;3,"",MID('Produktplan Stammdaten'!A567,1,5)&amp;"   "&amp;VLOOKUP(MID('Produktplan Stammdaten'!A567,1,5),tab_Produktplan[],2,FALSE))</f>
        <v/>
      </c>
      <c r="C618" s="17" t="str">
        <f>IF(LEN('Produktplan Stammdaten'!A567)&lt;8,"",MID('Produktplan Stammdaten'!A567,1,8)&amp;"   "&amp;VLOOKUP(MID('Produktplan Stammdaten'!A567,1,8),tab_Produktplan[],2,FALSE))</f>
        <v/>
      </c>
      <c r="D618" s="17" t="str">
        <f>IF(LEN('Produktplan Stammdaten'!A567)&lt;9,"",MID('Produktplan Stammdaten'!A567,1,11)&amp;"   "&amp;VLOOKUP(MID('Produktplan Stammdaten'!A567,1,11),tab_Produktplan[],2,FALSE))</f>
        <v/>
      </c>
      <c r="E618" s="25" t="str">
        <f>IF('Produktplan Stammdaten'!C567="","",'Produktplan Stammdaten'!C567)</f>
        <v>x</v>
      </c>
    </row>
    <row r="619" spans="1:5" x14ac:dyDescent="0.2">
      <c r="A619" s="17" t="str">
        <f>IF('Produktplan Stammdaten'!A568="","",MID('Produktplan Stammdaten'!A568,1,2)&amp;"   "&amp;VLOOKUP(MID('Produktplan Stammdaten'!A568,1,2),tab_Produktplan[],2,FALSE))</f>
        <v>57   Wirtschaft und Tourismus</v>
      </c>
      <c r="B619" s="17" t="str">
        <f>IF(LEN('Produktplan Stammdaten'!A568)&lt;3,"",MID('Produktplan Stammdaten'!A568,1,5)&amp;"   "&amp;VLOOKUP(MID('Produktplan Stammdaten'!A568,1,5),tab_Produktplan[],2,FALSE))</f>
        <v>57.10   Wirtschaftsförderung</v>
      </c>
      <c r="C619" s="17" t="str">
        <f>IF(LEN('Produktplan Stammdaten'!A568)&lt;8,"",MID('Produktplan Stammdaten'!A568,1,8)&amp;"   "&amp;VLOOKUP(MID('Produktplan Stammdaten'!A568,1,8),tab_Produktplan[],2,FALSE))</f>
        <v/>
      </c>
      <c r="D619" s="17" t="str">
        <f>IF(LEN('Produktplan Stammdaten'!A568)&lt;9,"",MID('Produktplan Stammdaten'!A568,1,11)&amp;"   "&amp;VLOOKUP(MID('Produktplan Stammdaten'!A568,1,11),tab_Produktplan[],2,FALSE))</f>
        <v/>
      </c>
      <c r="E619" s="25" t="str">
        <f>IF('Produktplan Stammdaten'!C568="","",'Produktplan Stammdaten'!C568)</f>
        <v>x</v>
      </c>
    </row>
    <row r="620" spans="1:5" ht="25.5" x14ac:dyDescent="0.2">
      <c r="A620" s="17" t="str">
        <f>IF('Produktplan Stammdaten'!A569="","",MID('Produktplan Stammdaten'!A569,1,2)&amp;"   "&amp;VLOOKUP(MID('Produktplan Stammdaten'!A569,1,2),tab_Produktplan[],2,FALSE))</f>
        <v>57   Wirtschaft und Tourismus</v>
      </c>
      <c r="B620" s="17" t="str">
        <f>IF(LEN('Produktplan Stammdaten'!A569)&lt;3,"",MID('Produktplan Stammdaten'!A569,1,5)&amp;"   "&amp;VLOOKUP(MID('Produktplan Stammdaten'!A569,1,5),tab_Produktplan[],2,FALSE))</f>
        <v>57.10   Wirtschaftsförderung</v>
      </c>
      <c r="C620" s="17" t="str">
        <f>IF(LEN('Produktplan Stammdaten'!A569)&lt;8,"",MID('Produktplan Stammdaten'!A569,1,8)&amp;"   "&amp;VLOOKUP(MID('Produktplan Stammdaten'!A569,1,8),tab_Produktplan[],2,FALSE))</f>
        <v>57.10.01   Maßnahmen zur Verbesserung der Standortfaktoren sowie Standortanalyse</v>
      </c>
      <c r="D620" s="17" t="str">
        <f>IF(LEN('Produktplan Stammdaten'!A569)&lt;9,"",MID('Produktplan Stammdaten'!A569,1,11)&amp;"   "&amp;VLOOKUP(MID('Produktplan Stammdaten'!A569,1,11),tab_Produktplan[],2,FALSE))</f>
        <v/>
      </c>
      <c r="E620" s="25" t="str">
        <f>IF('Produktplan Stammdaten'!C569="","",'Produktplan Stammdaten'!C569)</f>
        <v>x</v>
      </c>
    </row>
    <row r="621" spans="1:5" ht="25.5" x14ac:dyDescent="0.2">
      <c r="A621" s="17" t="str">
        <f>IF('Produktplan Stammdaten'!A570="","",MID('Produktplan Stammdaten'!A570,1,2)&amp;"   "&amp;VLOOKUP(MID('Produktplan Stammdaten'!A570,1,2),tab_Produktplan[],2,FALSE))</f>
        <v>57   Wirtschaft und Tourismus</v>
      </c>
      <c r="B621" s="17" t="str">
        <f>IF(LEN('Produktplan Stammdaten'!A570)&lt;3,"",MID('Produktplan Stammdaten'!A570,1,5)&amp;"   "&amp;VLOOKUP(MID('Produktplan Stammdaten'!A570,1,5),tab_Produktplan[],2,FALSE))</f>
        <v>57.10   Wirtschaftsförderung</v>
      </c>
      <c r="C621" s="17" t="str">
        <f>IF(LEN('Produktplan Stammdaten'!A570)&lt;8,"",MID('Produktplan Stammdaten'!A570,1,8)&amp;"   "&amp;VLOOKUP(MID('Produktplan Stammdaten'!A570,1,8),tab_Produktplan[],2,FALSE))</f>
        <v>57.10.02   Firmenbetreuung, Existenzgründungsförderung und Krisenmanagement</v>
      </c>
      <c r="D621" s="17" t="str">
        <f>IF(LEN('Produktplan Stammdaten'!A570)&lt;9,"",MID('Produktplan Stammdaten'!A570,1,11)&amp;"   "&amp;VLOOKUP(MID('Produktplan Stammdaten'!A570,1,11),tab_Produktplan[],2,FALSE))</f>
        <v/>
      </c>
      <c r="E621" s="25" t="str">
        <f>IF('Produktplan Stammdaten'!C570="","",'Produktplan Stammdaten'!C570)</f>
        <v>x</v>
      </c>
    </row>
    <row r="622" spans="1:5" ht="25.5" x14ac:dyDescent="0.2">
      <c r="A622" s="17" t="str">
        <f>IF('Produktplan Stammdaten'!A571="","",MID('Produktplan Stammdaten'!A571,1,2)&amp;"   "&amp;VLOOKUP(MID('Produktplan Stammdaten'!A571,1,2),tab_Produktplan[],2,FALSE))</f>
        <v>57   Wirtschaft und Tourismus</v>
      </c>
      <c r="B622" s="17" t="str">
        <f>IF(LEN('Produktplan Stammdaten'!A571)&lt;3,"",MID('Produktplan Stammdaten'!A571,1,5)&amp;"   "&amp;VLOOKUP(MID('Produktplan Stammdaten'!A571,1,5),tab_Produktplan[],2,FALSE))</f>
        <v>57.10   Wirtschaftsförderung</v>
      </c>
      <c r="C622" s="17" t="str">
        <f>IF(LEN('Produktplan Stammdaten'!A571)&lt;8,"",MID('Produktplan Stammdaten'!A571,1,8)&amp;"   "&amp;VLOOKUP(MID('Produktplan Stammdaten'!A571,1,8),tab_Produktplan[],2,FALSE))</f>
        <v>57.10.03   Planung, Vermarktung und Vermittlung von Gewerbeflächen/-objekten</v>
      </c>
      <c r="D622" s="17" t="str">
        <f>IF(LEN('Produktplan Stammdaten'!A571)&lt;9,"",MID('Produktplan Stammdaten'!A571,1,11)&amp;"   "&amp;VLOOKUP(MID('Produktplan Stammdaten'!A571,1,11),tab_Produktplan[],2,FALSE))</f>
        <v/>
      </c>
      <c r="E622" s="25" t="str">
        <f>IF('Produktplan Stammdaten'!C571="","",'Produktplan Stammdaten'!C571)</f>
        <v>x</v>
      </c>
    </row>
    <row r="623" spans="1:5" x14ac:dyDescent="0.2">
      <c r="A623" s="17" t="str">
        <f>IF('Produktplan Stammdaten'!A572="","",MID('Produktplan Stammdaten'!A572,1,2)&amp;"   "&amp;VLOOKUP(MID('Produktplan Stammdaten'!A572,1,2),tab_Produktplan[],2,FALSE))</f>
        <v>57   Wirtschaft und Tourismus</v>
      </c>
      <c r="B623" s="17" t="str">
        <f>IF(LEN('Produktplan Stammdaten'!A572)&lt;3,"",MID('Produktplan Stammdaten'!A572,1,5)&amp;"   "&amp;VLOOKUP(MID('Produktplan Stammdaten'!A572,1,5),tab_Produktplan[],2,FALSE))</f>
        <v>57.10   Wirtschaftsförderung</v>
      </c>
      <c r="C623" s="17" t="str">
        <f>IF(LEN('Produktplan Stammdaten'!A572)&lt;8,"",MID('Produktplan Stammdaten'!A572,1,8)&amp;"   "&amp;VLOOKUP(MID('Produktplan Stammdaten'!A572,1,8),tab_Produktplan[],2,FALSE))</f>
        <v>57.10.04   Marketing und Akquisition</v>
      </c>
      <c r="D623" s="17" t="str">
        <f>IF(LEN('Produktplan Stammdaten'!A572)&lt;9,"",MID('Produktplan Stammdaten'!A572,1,11)&amp;"   "&amp;VLOOKUP(MID('Produktplan Stammdaten'!A572,1,11),tab_Produktplan[],2,FALSE))</f>
        <v/>
      </c>
      <c r="E623" s="25" t="str">
        <f>IF('Produktplan Stammdaten'!C572="","",'Produktplan Stammdaten'!C572)</f>
        <v>x</v>
      </c>
    </row>
    <row r="624" spans="1:5" x14ac:dyDescent="0.2">
      <c r="A624" s="17" t="str">
        <f>IF('Produktplan Stammdaten'!A573="","",MID('Produktplan Stammdaten'!A573,1,2)&amp;"   "&amp;VLOOKUP(MID('Produktplan Stammdaten'!A573,1,2),tab_Produktplan[],2,FALSE))</f>
        <v>57   Wirtschaft und Tourismus</v>
      </c>
      <c r="B624" s="17" t="str">
        <f>IF(LEN('Produktplan Stammdaten'!A573)&lt;3,"",MID('Produktplan Stammdaten'!A573,1,5)&amp;"   "&amp;VLOOKUP(MID('Produktplan Stammdaten'!A573,1,5),tab_Produktplan[],2,FALSE))</f>
        <v>57.10   Wirtschaftsförderung</v>
      </c>
      <c r="C624" s="17" t="str">
        <f>IF(LEN('Produktplan Stammdaten'!A573)&lt;8,"",MID('Produktplan Stammdaten'!A573,1,8)&amp;"   "&amp;VLOOKUP(MID('Produktplan Stammdaten'!A573,1,8),tab_Produktplan[],2,FALSE))</f>
        <v>57.10.05   Beschäftigungs- und Arbeitsförderung</v>
      </c>
      <c r="D624" s="17" t="str">
        <f>IF(LEN('Produktplan Stammdaten'!A573)&lt;9,"",MID('Produktplan Stammdaten'!A573,1,11)&amp;"   "&amp;VLOOKUP(MID('Produktplan Stammdaten'!A573,1,11),tab_Produktplan[],2,FALSE))</f>
        <v/>
      </c>
      <c r="E624" s="25" t="str">
        <f>IF('Produktplan Stammdaten'!C573="","",'Produktplan Stammdaten'!C573)</f>
        <v>x</v>
      </c>
    </row>
    <row r="625" spans="1:5" x14ac:dyDescent="0.2">
      <c r="A625" s="17" t="str">
        <f>IF('Produktplan Stammdaten'!A574="","",MID('Produktplan Stammdaten'!A574,1,2)&amp;"   "&amp;VLOOKUP(MID('Produktplan Stammdaten'!A574,1,2),tab_Produktplan[],2,FALSE))</f>
        <v>57   Wirtschaft und Tourismus</v>
      </c>
      <c r="B625" s="17" t="str">
        <f>IF(LEN('Produktplan Stammdaten'!A574)&lt;3,"",MID('Produktplan Stammdaten'!A574,1,5)&amp;"   "&amp;VLOOKUP(MID('Produktplan Stammdaten'!A574,1,5),tab_Produktplan[],2,FALSE))</f>
        <v>57.30   Allgemeine Einrichtungen und Unternehmen</v>
      </c>
      <c r="C625" s="17" t="str">
        <f>IF(LEN('Produktplan Stammdaten'!A574)&lt;8,"",MID('Produktplan Stammdaten'!A574,1,8)&amp;"   "&amp;VLOOKUP(MID('Produktplan Stammdaten'!A574,1,8),tab_Produktplan[],2,FALSE))</f>
        <v/>
      </c>
      <c r="D625" s="17" t="str">
        <f>IF(LEN('Produktplan Stammdaten'!A574)&lt;9,"",MID('Produktplan Stammdaten'!A574,1,11)&amp;"   "&amp;VLOOKUP(MID('Produktplan Stammdaten'!A574,1,11),tab_Produktplan[],2,FALSE))</f>
        <v/>
      </c>
      <c r="E625" s="25" t="str">
        <f>IF('Produktplan Stammdaten'!C574="","",'Produktplan Stammdaten'!C574)</f>
        <v>x</v>
      </c>
    </row>
    <row r="626" spans="1:5" x14ac:dyDescent="0.2">
      <c r="A626" s="17" t="str">
        <f>IF('Produktplan Stammdaten'!A575="","",MID('Produktplan Stammdaten'!A575,1,2)&amp;"   "&amp;VLOOKUP(MID('Produktplan Stammdaten'!A575,1,2),tab_Produktplan[],2,FALSE))</f>
        <v>57   Wirtschaft und Tourismus</v>
      </c>
      <c r="B626" s="17" t="str">
        <f>IF(LEN('Produktplan Stammdaten'!A575)&lt;3,"",MID('Produktplan Stammdaten'!A575,1,5)&amp;"   "&amp;VLOOKUP(MID('Produktplan Stammdaten'!A575,1,5),tab_Produktplan[],2,FALSE))</f>
        <v>57.30   Allgemeine Einrichtungen und Unternehmen</v>
      </c>
      <c r="C626" s="17" t="str">
        <f>IF(LEN('Produktplan Stammdaten'!A575)&lt;8,"",MID('Produktplan Stammdaten'!A575,1,8)&amp;"   "&amp;VLOOKUP(MID('Produktplan Stammdaten'!A575,1,8),tab_Produktplan[],2,FALSE))</f>
        <v>57.30.01   Schlachtviehmärkte</v>
      </c>
      <c r="D626" s="17" t="str">
        <f>IF(LEN('Produktplan Stammdaten'!A575)&lt;9,"",MID('Produktplan Stammdaten'!A575,1,11)&amp;"   "&amp;VLOOKUP(MID('Produktplan Stammdaten'!A575,1,11),tab_Produktplan[],2,FALSE))</f>
        <v/>
      </c>
      <c r="E626" s="25" t="str">
        <f>IF('Produktplan Stammdaten'!C575="","",'Produktplan Stammdaten'!C575)</f>
        <v>x</v>
      </c>
    </row>
    <row r="627" spans="1:5" x14ac:dyDescent="0.2">
      <c r="A627" s="17" t="str">
        <f>IF('Produktplan Stammdaten'!A576="","",MID('Produktplan Stammdaten'!A576,1,2)&amp;"   "&amp;VLOOKUP(MID('Produktplan Stammdaten'!A576,1,2),tab_Produktplan[],2,FALSE))</f>
        <v>57   Wirtschaft und Tourismus</v>
      </c>
      <c r="B627" s="17" t="str">
        <f>IF(LEN('Produktplan Stammdaten'!A576)&lt;3,"",MID('Produktplan Stammdaten'!A576,1,5)&amp;"   "&amp;VLOOKUP(MID('Produktplan Stammdaten'!A576,1,5),tab_Produktplan[],2,FALSE))</f>
        <v>57.30   Allgemeine Einrichtungen und Unternehmen</v>
      </c>
      <c r="C627" s="17" t="str">
        <f>IF(LEN('Produktplan Stammdaten'!A576)&lt;8,"",MID('Produktplan Stammdaten'!A576,1,8)&amp;"   "&amp;VLOOKUP(MID('Produktplan Stammdaten'!A576,1,8),tab_Produktplan[],2,FALSE))</f>
        <v>57.30.02   Waschplatte</v>
      </c>
      <c r="D627" s="17" t="str">
        <f>IF(LEN('Produktplan Stammdaten'!A576)&lt;9,"",MID('Produktplan Stammdaten'!A576,1,11)&amp;"   "&amp;VLOOKUP(MID('Produktplan Stammdaten'!A576,1,11),tab_Produktplan[],2,FALSE))</f>
        <v/>
      </c>
      <c r="E627" s="25" t="str">
        <f>IF('Produktplan Stammdaten'!C576="","",'Produktplan Stammdaten'!C576)</f>
        <v>x</v>
      </c>
    </row>
    <row r="628" spans="1:5" x14ac:dyDescent="0.2">
      <c r="A628" s="17" t="str">
        <f>IF('Produktplan Stammdaten'!A577="","",MID('Produktplan Stammdaten'!A577,1,2)&amp;"   "&amp;VLOOKUP(MID('Produktplan Stammdaten'!A577,1,2),tab_Produktplan[],2,FALSE))</f>
        <v>57   Wirtschaft und Tourismus</v>
      </c>
      <c r="B628" s="17" t="str">
        <f>IF(LEN('Produktplan Stammdaten'!A577)&lt;3,"",MID('Produktplan Stammdaten'!A577,1,5)&amp;"   "&amp;VLOOKUP(MID('Produktplan Stammdaten'!A577,1,5),tab_Produktplan[],2,FALSE))</f>
        <v>57.30   Allgemeine Einrichtungen und Unternehmen</v>
      </c>
      <c r="C628" s="17" t="str">
        <f>IF(LEN('Produktplan Stammdaten'!A577)&lt;8,"",MID('Produktplan Stammdaten'!A577,1,8)&amp;"   "&amp;VLOOKUP(MID('Produktplan Stammdaten'!A577,1,8),tab_Produktplan[],2,FALSE))</f>
        <v>57.30.03   Schlachteinrichtung</v>
      </c>
      <c r="D628" s="17" t="str">
        <f>IF(LEN('Produktplan Stammdaten'!A577)&lt;9,"",MID('Produktplan Stammdaten'!A577,1,11)&amp;"   "&amp;VLOOKUP(MID('Produktplan Stammdaten'!A577,1,11),tab_Produktplan[],2,FALSE))</f>
        <v/>
      </c>
      <c r="E628" s="25" t="str">
        <f>IF('Produktplan Stammdaten'!C577="","",'Produktplan Stammdaten'!C577)</f>
        <v>x</v>
      </c>
    </row>
    <row r="629" spans="1:5" x14ac:dyDescent="0.2">
      <c r="A629" s="17" t="str">
        <f>IF('Produktplan Stammdaten'!A578="","",MID('Produktplan Stammdaten'!A578,1,2)&amp;"   "&amp;VLOOKUP(MID('Produktplan Stammdaten'!A578,1,2),tab_Produktplan[],2,FALSE))</f>
        <v>57   Wirtschaft und Tourismus</v>
      </c>
      <c r="B629" s="17" t="str">
        <f>IF(LEN('Produktplan Stammdaten'!A578)&lt;3,"",MID('Produktplan Stammdaten'!A578,1,5)&amp;"   "&amp;VLOOKUP(MID('Produktplan Stammdaten'!A578,1,5),tab_Produktplan[],2,FALSE))</f>
        <v>57.30   Allgemeine Einrichtungen und Unternehmen</v>
      </c>
      <c r="C629" s="17" t="str">
        <f>IF(LEN('Produktplan Stammdaten'!A578)&lt;8,"",MID('Produktplan Stammdaten'!A578,1,8)&amp;"   "&amp;VLOOKUP(MID('Produktplan Stammdaten'!A578,1,8),tab_Produktplan[],2,FALSE))</f>
        <v>57.30.04   Isolierschlachtbetrieb</v>
      </c>
      <c r="D629" s="17" t="str">
        <f>IF(LEN('Produktplan Stammdaten'!A578)&lt;9,"",MID('Produktplan Stammdaten'!A578,1,11)&amp;"   "&amp;VLOOKUP(MID('Produktplan Stammdaten'!A578,1,11),tab_Produktplan[],2,FALSE))</f>
        <v/>
      </c>
      <c r="E629" s="25" t="str">
        <f>IF('Produktplan Stammdaten'!C578="","",'Produktplan Stammdaten'!C578)</f>
        <v>x</v>
      </c>
    </row>
    <row r="630" spans="1:5" x14ac:dyDescent="0.2">
      <c r="A630" s="17" t="str">
        <f>IF('Produktplan Stammdaten'!A579="","",MID('Produktplan Stammdaten'!A579,1,2)&amp;"   "&amp;VLOOKUP(MID('Produktplan Stammdaten'!A579,1,2),tab_Produktplan[],2,FALSE))</f>
        <v>57   Wirtschaft und Tourismus</v>
      </c>
      <c r="B630" s="17" t="str">
        <f>IF(LEN('Produktplan Stammdaten'!A579)&lt;3,"",MID('Produktplan Stammdaten'!A579,1,5)&amp;"   "&amp;VLOOKUP(MID('Produktplan Stammdaten'!A579,1,5),tab_Produktplan[],2,FALSE))</f>
        <v>57.30   Allgemeine Einrichtungen und Unternehmen</v>
      </c>
      <c r="C630" s="17" t="str">
        <f>IF(LEN('Produktplan Stammdaten'!A579)&lt;8,"",MID('Produktplan Stammdaten'!A579,1,8)&amp;"   "&amp;VLOOKUP(MID('Produktplan Stammdaten'!A579,1,8),tab_Produktplan[],2,FALSE))</f>
        <v>57.30.05   Großmärkte</v>
      </c>
      <c r="D630" s="17" t="str">
        <f>IF(LEN('Produktplan Stammdaten'!A579)&lt;9,"",MID('Produktplan Stammdaten'!A579,1,11)&amp;"   "&amp;VLOOKUP(MID('Produktplan Stammdaten'!A579,1,11),tab_Produktplan[],2,FALSE))</f>
        <v/>
      </c>
      <c r="E630" s="25" t="str">
        <f>IF('Produktplan Stammdaten'!C579="","",'Produktplan Stammdaten'!C579)</f>
        <v>x</v>
      </c>
    </row>
    <row r="631" spans="1:5" x14ac:dyDescent="0.2">
      <c r="A631" s="17" t="str">
        <f>IF('Produktplan Stammdaten'!A580="","",MID('Produktplan Stammdaten'!A580,1,2)&amp;"   "&amp;VLOOKUP(MID('Produktplan Stammdaten'!A580,1,2),tab_Produktplan[],2,FALSE))</f>
        <v>57   Wirtschaft und Tourismus</v>
      </c>
      <c r="B631" s="17" t="str">
        <f>IF(LEN('Produktplan Stammdaten'!A580)&lt;3,"",MID('Produktplan Stammdaten'!A580,1,5)&amp;"   "&amp;VLOOKUP(MID('Produktplan Stammdaten'!A580,1,5),tab_Produktplan[],2,FALSE))</f>
        <v>57.30   Allgemeine Einrichtungen und Unternehmen</v>
      </c>
      <c r="C631" s="17" t="str">
        <f>IF(LEN('Produktplan Stammdaten'!A580)&lt;8,"",MID('Produktplan Stammdaten'!A580,1,8)&amp;"   "&amp;VLOOKUP(MID('Produktplan Stammdaten'!A580,1,8),tab_Produktplan[],2,FALSE))</f>
        <v>57.30.06   Wochenmärkte</v>
      </c>
      <c r="D631" s="17" t="str">
        <f>IF(LEN('Produktplan Stammdaten'!A580)&lt;9,"",MID('Produktplan Stammdaten'!A580,1,11)&amp;"   "&amp;VLOOKUP(MID('Produktplan Stammdaten'!A580,1,11),tab_Produktplan[],2,FALSE))</f>
        <v/>
      </c>
      <c r="E631" s="25" t="str">
        <f>IF('Produktplan Stammdaten'!C580="","",'Produktplan Stammdaten'!C580)</f>
        <v>x</v>
      </c>
    </row>
    <row r="632" spans="1:5" x14ac:dyDescent="0.2">
      <c r="A632" s="17" t="str">
        <f>IF('Produktplan Stammdaten'!A581="","",MID('Produktplan Stammdaten'!A581,1,2)&amp;"   "&amp;VLOOKUP(MID('Produktplan Stammdaten'!A581,1,2),tab_Produktplan[],2,FALSE))</f>
        <v>57   Wirtschaft und Tourismus</v>
      </c>
      <c r="B632" s="17" t="str">
        <f>IF(LEN('Produktplan Stammdaten'!A581)&lt;3,"",MID('Produktplan Stammdaten'!A581,1,5)&amp;"   "&amp;VLOOKUP(MID('Produktplan Stammdaten'!A581,1,5),tab_Produktplan[],2,FALSE))</f>
        <v>57.30   Allgemeine Einrichtungen und Unternehmen</v>
      </c>
      <c r="C632" s="17" t="str">
        <f>IF(LEN('Produktplan Stammdaten'!A581)&lt;8,"",MID('Produktplan Stammdaten'!A581,1,8)&amp;"   "&amp;VLOOKUP(MID('Produktplan Stammdaten'!A581,1,8),tab_Produktplan[],2,FALSE))</f>
        <v>57.30.07   Jahrmärkte und sonstige Veranstaltungen</v>
      </c>
      <c r="D632" s="17" t="str">
        <f>IF(LEN('Produktplan Stammdaten'!A581)&lt;9,"",MID('Produktplan Stammdaten'!A581,1,11)&amp;"   "&amp;VLOOKUP(MID('Produktplan Stammdaten'!A581,1,11),tab_Produktplan[],2,FALSE))</f>
        <v/>
      </c>
      <c r="E632" s="25" t="str">
        <f>IF('Produktplan Stammdaten'!C581="","",'Produktplan Stammdaten'!C581)</f>
        <v>x</v>
      </c>
    </row>
    <row r="633" spans="1:5" x14ac:dyDescent="0.2">
      <c r="A633" s="17" t="str">
        <f>IF('Produktplan Stammdaten'!A582="","",MID('Produktplan Stammdaten'!A582,1,2)&amp;"   "&amp;VLOOKUP(MID('Produktplan Stammdaten'!A582,1,2),tab_Produktplan[],2,FALSE))</f>
        <v>57   Wirtschaft und Tourismus</v>
      </c>
      <c r="B633" s="17" t="str">
        <f>IF(LEN('Produktplan Stammdaten'!A582)&lt;3,"",MID('Produktplan Stammdaten'!A582,1,5)&amp;"   "&amp;VLOOKUP(MID('Produktplan Stammdaten'!A582,1,5),tab_Produktplan[],2,FALSE))</f>
        <v>57.30   Allgemeine Einrichtungen und Unternehmen</v>
      </c>
      <c r="C633" s="17" t="str">
        <f>IF(LEN('Produktplan Stammdaten'!A582)&lt;8,"",MID('Produktplan Stammdaten'!A582,1,8)&amp;"   "&amp;VLOOKUP(MID('Produktplan Stammdaten'!A582,1,8),tab_Produktplan[],2,FALSE))</f>
        <v>57.30.08   Festhallen und Festplätze</v>
      </c>
      <c r="D633" s="17" t="str">
        <f>IF(LEN('Produktplan Stammdaten'!A582)&lt;9,"",MID('Produktplan Stammdaten'!A582,1,11)&amp;"   "&amp;VLOOKUP(MID('Produktplan Stammdaten'!A582,1,11),tab_Produktplan[],2,FALSE))</f>
        <v/>
      </c>
      <c r="E633" s="25" t="str">
        <f>IF('Produktplan Stammdaten'!C582="","",'Produktplan Stammdaten'!C582)</f>
        <v>x</v>
      </c>
    </row>
    <row r="634" spans="1:5" x14ac:dyDescent="0.2">
      <c r="A634" s="17" t="str">
        <f>IF('Produktplan Stammdaten'!A583="","",MID('Produktplan Stammdaten'!A583,1,2)&amp;"   "&amp;VLOOKUP(MID('Produktplan Stammdaten'!A583,1,2),tab_Produktplan[],2,FALSE))</f>
        <v>57   Wirtschaft und Tourismus</v>
      </c>
      <c r="B634" s="17" t="str">
        <f>IF(LEN('Produktplan Stammdaten'!A583)&lt;3,"",MID('Produktplan Stammdaten'!A583,1,5)&amp;"   "&amp;VLOOKUP(MID('Produktplan Stammdaten'!A583,1,5),tab_Produktplan[],2,FALSE))</f>
        <v>57.50   Tourismus</v>
      </c>
      <c r="C634" s="17" t="str">
        <f>IF(LEN('Produktplan Stammdaten'!A583)&lt;8,"",MID('Produktplan Stammdaten'!A583,1,8)&amp;"   "&amp;VLOOKUP(MID('Produktplan Stammdaten'!A583,1,8),tab_Produktplan[],2,FALSE))</f>
        <v/>
      </c>
      <c r="D634" s="17" t="str">
        <f>IF(LEN('Produktplan Stammdaten'!A583)&lt;9,"",MID('Produktplan Stammdaten'!A583,1,11)&amp;"   "&amp;VLOOKUP(MID('Produktplan Stammdaten'!A583,1,11),tab_Produktplan[],2,FALSE))</f>
        <v/>
      </c>
      <c r="E634" s="25" t="str">
        <f>IF('Produktplan Stammdaten'!C583="","",'Produktplan Stammdaten'!C583)</f>
        <v>x</v>
      </c>
    </row>
    <row r="635" spans="1:5" x14ac:dyDescent="0.2">
      <c r="A635" s="17" t="str">
        <f>IF('Produktplan Stammdaten'!A584="","",MID('Produktplan Stammdaten'!A584,1,2)&amp;"   "&amp;VLOOKUP(MID('Produktplan Stammdaten'!A584,1,2),tab_Produktplan[],2,FALSE))</f>
        <v>61   Allgemeine Finanzwirtschaft</v>
      </c>
      <c r="B635" s="17" t="str">
        <f>IF(LEN('Produktplan Stammdaten'!A584)&lt;3,"",MID('Produktplan Stammdaten'!A584,1,5)&amp;"   "&amp;VLOOKUP(MID('Produktplan Stammdaten'!A584,1,5),tab_Produktplan[],2,FALSE))</f>
        <v/>
      </c>
      <c r="C635" s="17" t="str">
        <f>IF(LEN('Produktplan Stammdaten'!A584)&lt;8,"",MID('Produktplan Stammdaten'!A584,1,8)&amp;"   "&amp;VLOOKUP(MID('Produktplan Stammdaten'!A584,1,8),tab_Produktplan[],2,FALSE))</f>
        <v/>
      </c>
      <c r="D635" s="17" t="str">
        <f>IF(LEN('Produktplan Stammdaten'!A584)&lt;9,"",MID('Produktplan Stammdaten'!A584,1,11)&amp;"   "&amp;VLOOKUP(MID('Produktplan Stammdaten'!A584,1,11),tab_Produktplan[],2,FALSE))</f>
        <v/>
      </c>
      <c r="E635" s="25" t="str">
        <f>IF('Produktplan Stammdaten'!C584="","",'Produktplan Stammdaten'!C584)</f>
        <v>x</v>
      </c>
    </row>
    <row r="636" spans="1:5" ht="25.5" x14ac:dyDescent="0.2">
      <c r="A636" s="17" t="str">
        <f>IF('Produktplan Stammdaten'!A585="","",MID('Produktplan Stammdaten'!A585,1,2)&amp;"   "&amp;VLOOKUP(MID('Produktplan Stammdaten'!A585,1,2),tab_Produktplan[],2,FALSE))</f>
        <v>61   Allgemeine Finanzwirtschaft</v>
      </c>
      <c r="B636" s="17" t="str">
        <f>IF(LEN('Produktplan Stammdaten'!A585)&lt;3,"",MID('Produktplan Stammdaten'!A585,1,5)&amp;"   "&amp;VLOOKUP(MID('Produktplan Stammdaten'!A585,1,5),tab_Produktplan[],2,FALSE))</f>
        <v>61.10   Steuern, allgemeine Zuweisungen, allgemeine Umlagen</v>
      </c>
      <c r="C636" s="17" t="str">
        <f>IF(LEN('Produktplan Stammdaten'!A585)&lt;8,"",MID('Produktplan Stammdaten'!A585,1,8)&amp;"   "&amp;VLOOKUP(MID('Produktplan Stammdaten'!A585,1,8),tab_Produktplan[],2,FALSE))</f>
        <v/>
      </c>
      <c r="D636" s="17" t="str">
        <f>IF(LEN('Produktplan Stammdaten'!A585)&lt;9,"",MID('Produktplan Stammdaten'!A585,1,11)&amp;"   "&amp;VLOOKUP(MID('Produktplan Stammdaten'!A585,1,11),tab_Produktplan[],2,FALSE))</f>
        <v/>
      </c>
      <c r="E636" s="25" t="str">
        <f>IF('Produktplan Stammdaten'!C585="","",'Produktplan Stammdaten'!C585)</f>
        <v>x</v>
      </c>
    </row>
    <row r="637" spans="1:5" x14ac:dyDescent="0.2">
      <c r="A637" s="17" t="str">
        <f>IF('Produktplan Stammdaten'!A586="","",MID('Produktplan Stammdaten'!A586,1,2)&amp;"   "&amp;VLOOKUP(MID('Produktplan Stammdaten'!A586,1,2),tab_Produktplan[],2,FALSE))</f>
        <v>61   Allgemeine Finanzwirtschaft</v>
      </c>
      <c r="B637" s="17" t="str">
        <f>IF(LEN('Produktplan Stammdaten'!A586)&lt;3,"",MID('Produktplan Stammdaten'!A586,1,5)&amp;"   "&amp;VLOOKUP(MID('Produktplan Stammdaten'!A586,1,5),tab_Produktplan[],2,FALSE))</f>
        <v>61.20   Sonstige allgemeine Finanzwirtschaft</v>
      </c>
      <c r="C637" s="17" t="str">
        <f>IF(LEN('Produktplan Stammdaten'!A586)&lt;8,"",MID('Produktplan Stammdaten'!A586,1,8)&amp;"   "&amp;VLOOKUP(MID('Produktplan Stammdaten'!A586,1,8),tab_Produktplan[],2,FALSE))</f>
        <v/>
      </c>
      <c r="D637" s="17" t="str">
        <f>IF(LEN('Produktplan Stammdaten'!A586)&lt;9,"",MID('Produktplan Stammdaten'!A586,1,11)&amp;"   "&amp;VLOOKUP(MID('Produktplan Stammdaten'!A586,1,11),tab_Produktplan[],2,FALSE))</f>
        <v/>
      </c>
      <c r="E637" s="25" t="str">
        <f>IF('Produktplan Stammdaten'!C586="","",'Produktplan Stammdaten'!C586)</f>
        <v>x</v>
      </c>
    </row>
    <row r="638" spans="1:5" ht="25.5" x14ac:dyDescent="0.2">
      <c r="A638" s="17" t="str">
        <f>IF('Produktplan Stammdaten'!A587="","",MID('Produktplan Stammdaten'!A587,1,2)&amp;"   "&amp;VLOOKUP(MID('Produktplan Stammdaten'!A587,1,2),tab_Produktplan[],2,FALSE))</f>
        <v>61   Allgemeine Finanzwirtschaft</v>
      </c>
      <c r="B638" s="17" t="str">
        <f>IF(LEN('Produktplan Stammdaten'!A587)&lt;3,"",MID('Produktplan Stammdaten'!A587,1,5)&amp;"   "&amp;VLOOKUP(MID('Produktplan Stammdaten'!A587,1,5),tab_Produktplan[],2,FALSE))</f>
        <v>61.30   Jahresabschlussbuchungen, Abwicklung der Vorjahre</v>
      </c>
      <c r="C638" s="17" t="str">
        <f>IF(LEN('Produktplan Stammdaten'!A587)&lt;8,"",MID('Produktplan Stammdaten'!A587,1,8)&amp;"   "&amp;VLOOKUP(MID('Produktplan Stammdaten'!A587,1,8),tab_Produktplan[],2,FALSE))</f>
        <v/>
      </c>
      <c r="D638" s="17" t="str">
        <f>IF(LEN('Produktplan Stammdaten'!A587)&lt;9,"",MID('Produktplan Stammdaten'!A587,1,11)&amp;"   "&amp;VLOOKUP(MID('Produktplan Stammdaten'!A587,1,11),tab_Produktplan[],2,FALSE))</f>
        <v/>
      </c>
      <c r="E638" s="25" t="str">
        <f>IF('Produktplan Stammdaten'!C587="","",'Produktplan Stammdaten'!C587)</f>
        <v>x</v>
      </c>
    </row>
  </sheetData>
  <sheetProtection formatColumns="0" formatRows="0" deleteColumns="0" deleteRows="0" sort="0" autoFilter="0" pivotTables="0"/>
  <mergeCells count="3">
    <mergeCell ref="A1:D1"/>
    <mergeCell ref="A3:D3"/>
    <mergeCell ref="A4:D4"/>
  </mergeCells>
  <pageMargins left="0.70866141732283472" right="0.70866141732283472" top="0.78740157480314965" bottom="0.78740157480314965" header="0.31496062992125984" footer="0.31496062992125984"/>
  <pageSetup paperSize="9" scale="65" fitToHeight="0" orientation="landscape" verticalDpi="0" r:id="rId1"/>
  <headerFooter>
    <oddFooter>&amp;R&amp;A    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Erläuterungen</vt:lpstr>
      <vt:lpstr>Übersicht Baumstruktur</vt:lpstr>
      <vt:lpstr>Übersicht tabellarisch zusammen</vt:lpstr>
      <vt:lpstr>Übersicht tabellarisch getrennt</vt:lpstr>
      <vt:lpstr>Produktplan Stammdaten</vt:lpstr>
      <vt:lpstr>Hilfstabelle Baumstruktur</vt:lpstr>
      <vt:lpstr>Erläuterungen!Druckbereich</vt:lpstr>
      <vt:lpstr>'Übersicht Baumstruktur'!Druckbereich</vt:lpstr>
      <vt:lpstr>'Hilfstabelle Baumstruktur'!Drucktitel</vt:lpstr>
      <vt:lpstr>'Produktplan Stammdaten'!Drucktitel</vt:lpstr>
      <vt:lpstr>'Übersicht Baumstruktur'!Drucktitel</vt:lpstr>
      <vt:lpstr>'Übersicht tabellarisch getrennt'!Drucktitel</vt:lpstr>
      <vt:lpstr>'Übersicht tabellarisch zusammen'!Drucktitel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Kommunaler Produktplan Baden Württemberg</dc:title>
  <dc:creator>Ihrig, Sven;AG Produktplan</dc:creator>
  <cp:lastModifiedBy>Eckert, Carina (IM)</cp:lastModifiedBy>
  <cp:lastPrinted>2020-06-22T06:21:56Z</cp:lastPrinted>
  <dcterms:created xsi:type="dcterms:W3CDTF">2017-02-10T06:38:45Z</dcterms:created>
  <dcterms:modified xsi:type="dcterms:W3CDTF">2020-07-03T10:26:16Z</dcterms:modified>
</cp:coreProperties>
</file>